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nett\Desktop\LandMarkt Odner zusammengeführt 19.10.2018\Catering\"/>
    </mc:Choice>
  </mc:AlternateContent>
  <xr:revisionPtr revIDLastSave="0" documentId="13_ncr:1_{DB278580-19B3-4C82-A936-46589C1492DA}" xr6:coauthVersionLast="47" xr6:coauthVersionMax="47" xr10:uidLastSave="{00000000-0000-0000-0000-000000000000}"/>
  <bookViews>
    <workbookView xWindow="-120" yWindow="-120" windowWidth="29040" windowHeight="15840" xr2:uid="{14A6CDC7-9DE8-485E-8EE8-57F33289F6DB}"/>
  </bookViews>
  <sheets>
    <sheet name="Bestellvorlage" sheetId="2" r:id="rId1"/>
  </sheets>
  <definedNames>
    <definedName name="_xlnm.Print_Area" localSheetId="0">Bestellvorlage!$A$1:$F$133</definedName>
    <definedName name="_xlnm.Print_Titles" localSheetId="0">Bestellvorlage!$21:$21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F52" i="2"/>
  <c r="F117" i="2"/>
  <c r="F64" i="2" l="1"/>
  <c r="F86" i="2"/>
  <c r="F87" i="2"/>
  <c r="F88" i="2"/>
  <c r="F89" i="2"/>
  <c r="F90" i="2"/>
  <c r="F91" i="2"/>
  <c r="F92" i="2"/>
  <c r="F94" i="2"/>
  <c r="F95" i="2"/>
  <c r="F96" i="2"/>
  <c r="F97" i="2"/>
  <c r="F98" i="2"/>
  <c r="F99" i="2"/>
  <c r="F100" i="2"/>
  <c r="F101" i="2"/>
  <c r="F102" i="2"/>
  <c r="F103" i="2"/>
  <c r="F105" i="2"/>
  <c r="F106" i="2"/>
  <c r="F107" i="2"/>
  <c r="F108" i="2"/>
  <c r="F110" i="2"/>
  <c r="F111" i="2"/>
  <c r="F112" i="2"/>
  <c r="F113" i="2"/>
  <c r="F114" i="2"/>
  <c r="F115" i="2"/>
  <c r="F116" i="2"/>
  <c r="F119" i="2"/>
  <c r="F120" i="2"/>
  <c r="F121" i="2"/>
  <c r="F122" i="2"/>
  <c r="F123" i="2"/>
  <c r="F40" i="2"/>
  <c r="F42" i="2"/>
  <c r="F48" i="2"/>
  <c r="F49" i="2"/>
  <c r="F50" i="2"/>
  <c r="F51" i="2"/>
  <c r="F54" i="2"/>
  <c r="F55" i="2"/>
  <c r="F56" i="2"/>
  <c r="F57" i="2"/>
  <c r="F44" i="2" l="1"/>
  <c r="F45" i="2"/>
  <c r="F46" i="2"/>
  <c r="F25" i="2"/>
  <c r="F26" i="2"/>
  <c r="F27" i="2"/>
  <c r="F28" i="2"/>
  <c r="F29" i="2"/>
  <c r="F30" i="2"/>
  <c r="J125" i="2" l="1"/>
  <c r="I126" i="2"/>
  <c r="F35" i="2"/>
  <c r="F70" i="2"/>
  <c r="F71" i="2"/>
  <c r="F72" i="2"/>
  <c r="F73" i="2"/>
  <c r="F74" i="2"/>
  <c r="F75" i="2"/>
  <c r="F76" i="2"/>
  <c r="F78" i="2"/>
  <c r="F79" i="2"/>
  <c r="F80" i="2"/>
  <c r="F81" i="2"/>
  <c r="F82" i="2"/>
  <c r="F83" i="2"/>
  <c r="F84" i="2"/>
  <c r="F62" i="2"/>
  <c r="F63" i="2"/>
  <c r="F65" i="2"/>
  <c r="F66" i="2"/>
  <c r="F67" i="2"/>
  <c r="F68" i="2"/>
  <c r="F61" i="2"/>
  <c r="F38" i="2"/>
  <c r="F39" i="2"/>
  <c r="F41" i="2"/>
  <c r="F32" i="2"/>
  <c r="F33" i="2"/>
  <c r="F34" i="2"/>
  <c r="F23" i="2"/>
  <c r="F24" i="2"/>
  <c r="F22" i="2"/>
  <c r="F125" i="2" l="1"/>
  <c r="F127" i="2" s="1"/>
  <c r="F1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anett</author>
  </authors>
  <commentList>
    <comment ref="C22" authorId="0" shapeId="0" xr:uid="{E3D15791-5827-44FC-A724-7EE6069BB1CB}">
      <text>
        <r>
          <rPr>
            <b/>
            <sz val="9"/>
            <color indexed="81"/>
            <rFont val="Segoe UI"/>
            <family val="2"/>
          </rPr>
          <t>Dinkelkörnerbaguettes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3" authorId="0" shapeId="0" xr:uid="{C963B0A9-2C8D-4887-994A-1E81498FF33B}">
      <text>
        <r>
          <rPr>
            <sz val="9"/>
            <color indexed="81"/>
            <rFont val="Segoe UI"/>
            <family val="2"/>
          </rPr>
          <t xml:space="preserve">Gewicht: 50 g
</t>
        </r>
      </text>
    </comment>
    <comment ref="D34" authorId="0" shapeId="0" xr:uid="{EE6F4EBA-A345-4920-BB39-3BA68CB2F1FD}">
      <text>
        <r>
          <rPr>
            <sz val="9"/>
            <color indexed="81"/>
            <rFont val="Segoe UI"/>
            <family val="2"/>
          </rPr>
          <t xml:space="preserve">Gewicht: 50 g
</t>
        </r>
      </text>
    </comment>
    <comment ref="D35" authorId="0" shapeId="0" xr:uid="{FD5D05FF-2C66-4C8A-815A-182EA0F77CDC}">
      <text>
        <r>
          <rPr>
            <sz val="9"/>
            <color indexed="81"/>
            <rFont val="Segoe UI"/>
            <family val="2"/>
          </rPr>
          <t xml:space="preserve">Gewicht: 120 g
</t>
        </r>
      </text>
    </comment>
    <comment ref="C48" authorId="0" shapeId="0" xr:uid="{0D1B6D6A-B0A3-4D54-BDF4-8ED519D29E05}">
      <text>
        <r>
          <rPr>
            <b/>
            <sz val="9"/>
            <color indexed="81"/>
            <rFont val="Segoe UI"/>
            <family val="2"/>
          </rPr>
          <t xml:space="preserve">Gewicht: 60 g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8" authorId="0" shapeId="0" xr:uid="{24CCDC2D-E618-483C-81D7-F2118BC707E7}">
      <text>
        <r>
          <rPr>
            <sz val="15"/>
            <color indexed="81"/>
            <rFont val="Yanone Kaffeesatz Regular"/>
          </rPr>
          <t>Italienische Nudeln mit frischem Gemüse wie Gurken, Paprika und Tomaten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9" authorId="0" shapeId="0" xr:uid="{C3BE701D-94C5-4707-ACE8-78A4B48D18CF}">
      <text>
        <r>
          <rPr>
            <sz val="15"/>
            <color indexed="81"/>
            <rFont val="Yanone Kaffeesatz Regular"/>
          </rPr>
          <t>Kartoffelsalat mit Essig und Öl und grüner Gurke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0" authorId="0" shapeId="0" xr:uid="{E0E2961D-6D49-44B0-A26D-92BE98B5BAA0}">
      <text>
        <r>
          <rPr>
            <sz val="15"/>
            <color indexed="81"/>
            <rFont val="Yanone Kaffeesatz Regular"/>
          </rPr>
          <t>Gurkenscheiben mit Essig, saurer Sahen und Dill</t>
        </r>
      </text>
    </comment>
    <comment ref="D51" authorId="0" shapeId="0" xr:uid="{738C10A9-5E9E-48CD-8553-B975D365B71B}">
      <text>
        <r>
          <rPr>
            <sz val="15"/>
            <color indexed="81"/>
            <rFont val="Yanone Kaffeesatz Regular"/>
          </rPr>
          <t>Tomatensalat mit Zwiebeln und Petersilie</t>
        </r>
      </text>
    </comment>
    <comment ref="D54" authorId="0" shapeId="0" xr:uid="{2F38BB30-9EA6-4193-95D2-0B9FD9C709FE}">
      <text>
        <r>
          <rPr>
            <sz val="15"/>
            <color indexed="81"/>
            <rFont val="Yanone Kaffeesatz Regular"/>
          </rPr>
          <t>Italeinisches Sahnedessert mit Himbeeren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5" authorId="0" shapeId="0" xr:uid="{DFEF4F4A-FB60-4754-BCCC-ED4171542838}">
      <text>
        <r>
          <rPr>
            <sz val="15"/>
            <color indexed="81"/>
            <rFont val="Yanone Kaffeesatz Regular"/>
          </rPr>
          <t xml:space="preserve">
Luftige Schokomousse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6" authorId="0" shapeId="0" xr:uid="{8EC7C0D5-A219-4CBE-A67C-398203937F74}">
      <text>
        <r>
          <rPr>
            <sz val="15"/>
            <color indexed="81"/>
            <rFont val="Yanone Kaffeesatz Regular"/>
          </rPr>
          <t>Verschiedene rote Früchte mit einer Vanillesoße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7" authorId="0" shapeId="0" xr:uid="{7CE50441-38F1-4C6E-85E9-46DE0111EDC0}">
      <text>
        <r>
          <rPr>
            <sz val="15"/>
            <color indexed="81"/>
            <rFont val="Yanone Kaffeesatz Regular"/>
          </rPr>
          <t xml:space="preserve">
Chiasamen in einer Kokoscreme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0" authorId="0" shapeId="0" xr:uid="{01593108-FA90-4EEC-A93E-71443203AC36}">
      <text>
        <r>
          <rPr>
            <sz val="15"/>
            <color indexed="81"/>
            <rFont val="Yanone Kaffeesatz Regular"/>
          </rPr>
          <t xml:space="preserve">
Frischkäsesuppe mit Porree und Rinderhackfleisch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1" authorId="0" shapeId="0" xr:uid="{57CFBE92-68B8-4527-AF22-3551E98D1C08}">
      <text>
        <r>
          <rPr>
            <sz val="15"/>
            <color indexed="81"/>
            <rFont val="Yanone Kaffeesatz Regular"/>
          </rPr>
          <t>Cremige Kartoffelsuppe aus Kartoffeln und Wurzelgemüse + Wienerwürstchen in Scheiben</t>
        </r>
      </text>
    </comment>
    <comment ref="D72" authorId="0" shapeId="0" xr:uid="{1F90DAE5-191E-47F7-82DC-CC3D3E531601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sz val="15"/>
            <color indexed="81"/>
            <rFont val="Yanone Kaffeesatz Regular"/>
          </rPr>
          <t>Saisonale Gemüsesuppe  mit Nudeln und Huhn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3" authorId="0" shapeId="0" xr:uid="{9877C714-20FE-4592-A3A6-4B474DD11AA9}">
      <text>
        <r>
          <rPr>
            <sz val="15"/>
            <color indexed="81"/>
            <rFont val="Yanone Kaffeesatz Regular"/>
          </rPr>
          <t xml:space="preserve">
Suppe aus roten Linsen mit Kokosmilch, Curry und Koriander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4" authorId="0" shapeId="0" xr:uid="{542E6C86-41DE-4CF9-88CE-9CA17E3081F1}">
      <text>
        <r>
          <rPr>
            <sz val="15"/>
            <color indexed="81"/>
            <rFont val="Yanone Kaffeesatz Regular"/>
          </rPr>
          <t xml:space="preserve">
Cremige Suppe aus heimischen Hokkaidokürbissen mit Ingwer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5" authorId="0" shapeId="0" xr:uid="{616CE8D2-5705-4A67-BD14-C130934DB8C0}">
      <text>
        <r>
          <rPr>
            <sz val="15"/>
            <color indexed="81"/>
            <rFont val="Yanone Kaffeesatz Regular"/>
          </rPr>
          <t xml:space="preserve">
Suppe aus Frischkäse und frischem Porree</t>
        </r>
        <r>
          <rPr>
            <sz val="9"/>
            <color indexed="81"/>
            <rFont val="Segoe UI"/>
            <family val="2"/>
          </rPr>
          <t xml:space="preserve">
 </t>
        </r>
      </text>
    </comment>
    <comment ref="D76" authorId="0" shapeId="0" xr:uid="{75C92FDE-AFCE-4A1A-9D8E-B376F9828D64}">
      <text>
        <r>
          <rPr>
            <sz val="15"/>
            <color indexed="81"/>
            <rFont val="Yanone Kaffeesatz Regular"/>
          </rPr>
          <t xml:space="preserve">
Stückige Kartoffelsuppe mit Porreescheiben
und Wurzelgemüse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8" authorId="0" shapeId="0" xr:uid="{7410E211-787E-4F19-B139-614946FCCB78}">
      <text>
        <r>
          <rPr>
            <sz val="15"/>
            <color indexed="81"/>
            <rFont val="Yanone Kaffeesatz Regular"/>
          </rPr>
          <t xml:space="preserve">
Frischkäsesuppe mit Porree und Rinderhackfleisch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9" authorId="0" shapeId="0" xr:uid="{572DC065-ED86-4832-873F-A8941C202AFE}">
      <text>
        <r>
          <rPr>
            <sz val="15"/>
            <color indexed="81"/>
            <rFont val="Yanone Kaffeesatz Regular"/>
          </rPr>
          <t>Cremige Kartoffelsuppe aus Kartoffeln und Wurzelgemüse + Wienerwürstchen in Scheiben</t>
        </r>
      </text>
    </comment>
    <comment ref="D80" authorId="0" shapeId="0" xr:uid="{1E65B040-6751-4D3D-A60A-D901A930A027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sz val="15"/>
            <color indexed="81"/>
            <rFont val="Yanone Kaffeesatz Regular"/>
          </rPr>
          <t>Saisonale Gemüsesuppe  mit Nudeln und Huhn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1" authorId="0" shapeId="0" xr:uid="{8FF78D9D-EE7E-45A2-A397-318A87A372DF}">
      <text>
        <r>
          <rPr>
            <sz val="15"/>
            <color indexed="81"/>
            <rFont val="Yanone Kaffeesatz Regular"/>
          </rPr>
          <t xml:space="preserve">
Suppe aus roten Linsen mit Kokosmilch, Curry und Koriander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2" authorId="0" shapeId="0" xr:uid="{40BE816F-C4E8-4D15-A2AC-1B278CBC847C}">
      <text>
        <r>
          <rPr>
            <sz val="15"/>
            <color indexed="81"/>
            <rFont val="Yanone Kaffeesatz Regular"/>
          </rPr>
          <t xml:space="preserve">
Cremige Suppe aus heimischen Hokkaidokürbissen mit Ingwer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3" authorId="0" shapeId="0" xr:uid="{4EF9E4E0-0FA0-4A26-B724-1C0B0A5B3EFB}">
      <text>
        <r>
          <rPr>
            <sz val="15"/>
            <color indexed="81"/>
            <rFont val="Yanone Kaffeesatz Regular"/>
          </rPr>
          <t xml:space="preserve">
Suppe aus Frischkäse und frischem Porree</t>
        </r>
        <r>
          <rPr>
            <sz val="9"/>
            <color indexed="81"/>
            <rFont val="Segoe UI"/>
            <family val="2"/>
          </rPr>
          <t xml:space="preserve">
 </t>
        </r>
      </text>
    </comment>
    <comment ref="D84" authorId="0" shapeId="0" xr:uid="{A3762D4E-A4B1-48A9-B1C0-437BBAD4768A}">
      <text>
        <r>
          <rPr>
            <sz val="15"/>
            <color indexed="81"/>
            <rFont val="Yanone Kaffeesatz Regular"/>
          </rPr>
          <t xml:space="preserve">
Stückige Kartoffelsuppe mit Porreescheiben
und Wurzelgemüse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6" authorId="0" shapeId="0" xr:uid="{107611A3-337E-48E2-99EA-C9DBD6F7D144}">
      <text>
        <r>
          <rPr>
            <sz val="15"/>
            <color indexed="81"/>
            <rFont val="Yanone Kaffeesatz Regular"/>
          </rPr>
          <t xml:space="preserve">Hühnerfleisch in einer Kokosmilch-Curry-Soße mit buntem Gemüse + Basmatireis
</t>
        </r>
      </text>
    </comment>
    <comment ref="D87" authorId="0" shapeId="0" xr:uid="{E15B8A06-41EF-47D0-8B2A-EADC3B3BD58F}">
      <text>
        <r>
          <rPr>
            <sz val="15"/>
            <color indexed="81"/>
            <rFont val="Yanone Kaffeesatz Regular"/>
          </rPr>
          <t>Gulasch von der Pute in einem Tomatensud mit Paprika und Wurzelgemüse + Salzkartoffeln</t>
        </r>
      </text>
    </comment>
    <comment ref="D88" authorId="0" shapeId="0" xr:uid="{C7541EBD-5233-4E03-9D0A-4DEAB3262C24}">
      <text>
        <r>
          <rPr>
            <sz val="15"/>
            <color indexed="81"/>
            <rFont val="Yanone Kaffeesatz Regular"/>
          </rPr>
          <t>Gulasch vom Rind mit Wurzelgemüse verfeinert + Petersilienkartoffeln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9" authorId="0" shapeId="0" xr:uid="{09ED61AA-7F2E-4F3B-B642-9E5BC8DA7A15}">
      <text>
        <r>
          <rPr>
            <sz val="15"/>
            <color indexed="81"/>
            <rFont val="Yanone Kaffeesatz Regular"/>
          </rPr>
          <t xml:space="preserve">
Kleine Entenkeulen an Apfel-Rotkohl und Kartoffelklößen in Miniausführung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0" authorId="0" shapeId="0" xr:uid="{BA3BD83E-B4BC-4AAA-97D5-B8ABBA6801CD}">
      <text>
        <r>
          <rPr>
            <sz val="15"/>
            <color indexed="81"/>
            <rFont val="Yanone Kaffeesatz Regular"/>
          </rPr>
          <t xml:space="preserve">
Kleine Putenschnitzel an Buttererbsen und Kroketten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1" authorId="0" shapeId="0" xr:uid="{3EC6EDAF-AC60-4149-B44C-C95DECC6D9F8}">
      <text>
        <r>
          <rPr>
            <sz val="15"/>
            <color indexed="81"/>
            <rFont val="Yanone Kaffeesatz Regular"/>
          </rPr>
          <t>Kabeljaufilet mit knuspriger Kruste an Blattspinat und Basmatireis. Dazu etwas Zitronensoße.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4" authorId="0" shapeId="0" xr:uid="{0790C9A2-11E9-40A9-92BA-85ED46A48EF7}">
      <text>
        <r>
          <rPr>
            <sz val="15"/>
            <color indexed="81"/>
            <rFont val="Yanone Kaffeesatz Regular"/>
          </rPr>
          <t>Mediterranes Gemüse in einer Tomatensoße zu einer Lasagne geschichtet und mit einer Bechamelsoße und Käse abgrundet.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5" authorId="0" shapeId="0" xr:uid="{A37584D4-4276-4AB1-8AB4-A20810ECD49F}">
      <text>
        <r>
          <rPr>
            <sz val="15"/>
            <color indexed="81"/>
            <rFont val="Yanone Kaffeesatz Regular"/>
          </rPr>
          <t xml:space="preserve">Kartoffeln und frischer Broccoli in einer Bechamel-Soße mit Käse überbacken.
</t>
        </r>
      </text>
    </comment>
    <comment ref="D96" authorId="0" shapeId="0" xr:uid="{F9B4D605-42A0-4DE4-9DF4-7AEF9C523150}">
      <text>
        <r>
          <rPr>
            <sz val="15"/>
            <color indexed="81"/>
            <rFont val="Yanone Kaffeesatz Regular"/>
          </rPr>
          <t xml:space="preserve">Gebratene Gnocchis aus Kartoffeln/Hartweizengries mit Grillgemüse und einem Dip aus Quark/Joghurt und Kräutern 
</t>
        </r>
      </text>
    </comment>
    <comment ref="D97" authorId="0" shapeId="0" xr:uid="{7C346D52-A190-4C6B-8CE1-E80845D86D43}">
      <text>
        <r>
          <rPr>
            <sz val="15"/>
            <color indexed="81"/>
            <rFont val="Yanone Kaffeesatz Regular"/>
          </rPr>
          <t xml:space="preserve">Kartoffeln in einer Tomatensoße mit frischen Paprika und Räuchersalz 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8" authorId="0" shapeId="0" xr:uid="{4E0D7FD0-CFF1-4F04-A42E-1F44BF9B86F6}">
      <text>
        <r>
          <rPr>
            <sz val="15"/>
            <color indexed="81"/>
            <rFont val="Yanone Kaffeesatz Regular"/>
          </rPr>
          <t xml:space="preserve">Saisonales Gemüse aus Zucchini, Paprika, Tomaten etc. in einer Kokosmilch-Curry-Soße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9" authorId="0" shapeId="0" xr:uid="{C49BE3CD-240D-4CB7-A0AD-79B1C3393728}">
      <text>
        <r>
          <rPr>
            <sz val="15"/>
            <color indexed="81"/>
            <rFont val="Yanone Kaffeesatz Regular"/>
          </rPr>
          <t>Saisonales Gemüse (Kürbis, Kartoffeln, Zucchini, Paprika, Karotten und Süßkartoffeln) mit einem Kräuter-Haferdip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00" authorId="0" shapeId="0" xr:uid="{B6B58DD9-7DF5-43B9-B912-70CC21A314AB}">
      <text>
        <r>
          <rPr>
            <sz val="15"/>
            <color indexed="81"/>
            <rFont val="Yanone Kaffeesatz Regular"/>
          </rPr>
          <t>Gerösteter Grünkern in einer feurigen Tomatensoße mit Basmatireis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07" authorId="0" shapeId="0" xr:uid="{518B8732-5EC6-4136-8A2F-DC8D2B6406B2}">
      <text>
        <r>
          <rPr>
            <sz val="9"/>
            <color indexed="81"/>
            <rFont val="Segoe UI"/>
            <family val="2"/>
          </rPr>
          <t xml:space="preserve">Kürbis-Ingwer-Aufstrich (vegan, Tomatenaufstrich (vegan), 
Dattel-Lauch-Frischkäse (vegetarisch)
</t>
        </r>
      </text>
    </comment>
    <comment ref="D108" authorId="0" shapeId="0" xr:uid="{251EFD41-4AB4-4E75-B964-5F029F4DBCD0}">
      <text>
        <r>
          <rPr>
            <b/>
            <sz val="9"/>
            <color indexed="81"/>
            <rFont val="Segoe UI"/>
            <family val="2"/>
          </rPr>
          <t>Dinkelbaguette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10" authorId="0" shapeId="0" xr:uid="{6CCF94DF-070E-40BC-9800-60975127ECB1}">
      <text>
        <r>
          <rPr>
            <sz val="15"/>
            <color indexed="81"/>
            <rFont val="Yanone Kaffeesatz Regular"/>
          </rPr>
          <t>Italienische Nudeln mit frischem Gemüse wie Gurken, Paprika und Tomaten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11" authorId="0" shapeId="0" xr:uid="{5F08C615-75C2-4BFA-BE2F-8513C7E72B0F}">
      <text>
        <r>
          <rPr>
            <sz val="15"/>
            <color indexed="81"/>
            <rFont val="Yanone Kaffeesatz Regular"/>
          </rPr>
          <t>Kartoffelsalat mit Essig und Öl und grüner Gurke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12" authorId="0" shapeId="0" xr:uid="{4B671654-ED00-4F93-A7D2-60DA39797819}">
      <text>
        <r>
          <rPr>
            <sz val="15"/>
            <color indexed="81"/>
            <rFont val="Yanone Kaffeesatz Regular"/>
          </rPr>
          <t>Eissalat mit saisonalen Blattsalaten + Feta, roten Zwiebeln und Oliven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13" authorId="0" shapeId="0" xr:uid="{384FBADA-1807-4B3C-A9D1-17D88E6BC648}">
      <text>
        <r>
          <rPr>
            <sz val="15"/>
            <color indexed="81"/>
            <rFont val="Yanone Kaffeesatz Regular"/>
          </rPr>
          <t>Saisonale Blattsalate wie Feldsalat, Rucola, Postelein, Eichblattsalat etc. mit einem fruchtigen Orangen-Senf-Dressing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14" authorId="0" shapeId="0" xr:uid="{824E2F21-E1A4-4E6F-8ED1-ADEF3E8556C1}">
      <text>
        <r>
          <rPr>
            <sz val="15"/>
            <color indexed="81"/>
            <rFont val="Yanone Kaffeesatz Regular"/>
          </rPr>
          <t>Weißkraut mit Möhren und Zwiebeln + Mayonaise verfeinert</t>
        </r>
      </text>
    </comment>
    <comment ref="D115" authorId="0" shapeId="0" xr:uid="{551E58F1-9F40-40B2-A621-83301DC10C6C}">
      <text>
        <r>
          <rPr>
            <sz val="15"/>
            <color indexed="81"/>
            <rFont val="Yanone Kaffeesatz Regular"/>
          </rPr>
          <t>Gurkenscheiben mit Essig, saurer Sahen und Dill</t>
        </r>
      </text>
    </comment>
    <comment ref="D116" authorId="0" shapeId="0" xr:uid="{4B11AAF7-724F-417D-9ED1-E78DBC078D9B}">
      <text>
        <r>
          <rPr>
            <sz val="15"/>
            <color indexed="81"/>
            <rFont val="Yanone Kaffeesatz Regular"/>
          </rPr>
          <t>Tomatensalat mit Zwiebeln und Petersilie</t>
        </r>
      </text>
    </comment>
    <comment ref="D119" authorId="0" shapeId="0" xr:uid="{F2290FA5-70D3-43AC-B25C-229F7CA966B2}">
      <text>
        <r>
          <rPr>
            <sz val="15"/>
            <color indexed="81"/>
            <rFont val="Yanone Kaffeesatz Regular"/>
          </rPr>
          <t>Italeinisches Sahnedessert mit Himbeeren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20" authorId="0" shapeId="0" xr:uid="{D5908B06-D3E4-4572-8E8D-72FE4717EDA3}">
      <text>
        <r>
          <rPr>
            <sz val="15"/>
            <color indexed="81"/>
            <rFont val="Yanone Kaffeesatz Regular"/>
          </rPr>
          <t xml:space="preserve">
Luftige Schokomousse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21" authorId="0" shapeId="0" xr:uid="{07CF410C-5F36-4FC6-96BF-06C842F813AC}">
      <text>
        <r>
          <rPr>
            <sz val="15"/>
            <color indexed="81"/>
            <rFont val="Yanone Kaffeesatz Regular"/>
          </rPr>
          <t>Verschiedene rote Früchte mit einer Vanillesoße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22" authorId="0" shapeId="0" xr:uid="{DCB248B2-0FB2-4238-8332-30E1463570EF}">
      <text>
        <r>
          <rPr>
            <sz val="15"/>
            <color indexed="81"/>
            <rFont val="Yanone Kaffeesatz Regular"/>
          </rPr>
          <t xml:space="preserve">
Chiasamen in einer Kokoscreme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23" authorId="0" shapeId="0" xr:uid="{CCC61BE1-6EEC-4812-BAB7-9B57CF953096}">
      <text>
        <r>
          <rPr>
            <sz val="15"/>
            <color indexed="81"/>
            <rFont val="Yanone Kaffeesatz Regular"/>
          </rPr>
          <t xml:space="preserve">
Luftige Schokomousse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<sst xmlns="http://schemas.openxmlformats.org/spreadsheetml/2006/main" count="149" uniqueCount="128">
  <si>
    <t>Variante</t>
  </si>
  <si>
    <t>Gemüseeintopf mit Nudeln + Huhn</t>
  </si>
  <si>
    <t>Käse-Lauch-Suppe mit Rinderhack</t>
  </si>
  <si>
    <t>Kartoffelsuppe mit Wienerwürstchen in Scheiben</t>
  </si>
  <si>
    <t>Orientalische Linsensuppe (vegan)</t>
  </si>
  <si>
    <t>Käse-Lauch-Suppe (vegetarisch)</t>
  </si>
  <si>
    <t>Kartoffel-Lauch-Suppe (vegan)</t>
  </si>
  <si>
    <t>Datum:</t>
  </si>
  <si>
    <t>Hinweis auf Unverträglichkeiten:</t>
  </si>
  <si>
    <t>Gästezahl insgesamt:</t>
  </si>
  <si>
    <t>Preis netto/Portion</t>
  </si>
  <si>
    <t>Besondere Wünsche und Hinweise:</t>
  </si>
  <si>
    <t>Gesamt in €</t>
  </si>
  <si>
    <t>Ihre Ansprechpartnerin:</t>
  </si>
  <si>
    <t>Anett Kulka-Panek</t>
  </si>
  <si>
    <t>Tel. 0361/76 440-90</t>
  </si>
  <si>
    <t>LandMarkt Erfurt eG</t>
  </si>
  <si>
    <t>Magdeburger Allee 53</t>
  </si>
  <si>
    <t>99086 Erfurt</t>
  </si>
  <si>
    <t>Summe netto</t>
  </si>
  <si>
    <t>Gesamtsumme brutto</t>
  </si>
  <si>
    <t>Ansprechpartner/in vor Ort + HandyNr.:</t>
  </si>
  <si>
    <t>catering@landmarkt-erfurt.de</t>
  </si>
  <si>
    <t>Wir freuen uns darauf, für Ihre Veranstaltung zu kochen und zu backen.</t>
  </si>
  <si>
    <t xml:space="preserve"> Anzahl Portionen</t>
  </si>
  <si>
    <t>Wir verarbeiten zu 100 % ökologische Lebensmittel.</t>
  </si>
  <si>
    <t>Feines Fingerfood</t>
  </si>
  <si>
    <t>Canapés</t>
  </si>
  <si>
    <t>Canapé Putensalami</t>
  </si>
  <si>
    <t>Canapé Schinken vom Schwein</t>
  </si>
  <si>
    <t>Canapé Tomatenaufstrich (vegan)</t>
  </si>
  <si>
    <t>Canapé Kürbisaufstrich (vegan)</t>
  </si>
  <si>
    <t>Halbe Brötchen</t>
  </si>
  <si>
    <t>Brötchen</t>
  </si>
  <si>
    <t>Brötchenhälfte Putensalami</t>
  </si>
  <si>
    <t>Brötchenhälfte Schinken vom Schwein</t>
  </si>
  <si>
    <t>Brötchenhälfte Tomatenaufstrich (vegan)</t>
  </si>
  <si>
    <t>Brötchenhälfte Kürbisaufstrich (vegan)</t>
  </si>
  <si>
    <t>Gebackenes</t>
  </si>
  <si>
    <t>Canapé Eierscheiben + Senf (vegetarisch)</t>
  </si>
  <si>
    <t>Canapé Schnittkäse Kuh (vegetarisch)</t>
  </si>
  <si>
    <t>Canapé Dattel-Lauch-Frischkäse (vegetarisch)</t>
  </si>
  <si>
    <t>Gespießtes</t>
  </si>
  <si>
    <t>Tomate-Mozzarella-Spieß</t>
  </si>
  <si>
    <t>Käse-Weintrauben-Spieß</t>
  </si>
  <si>
    <t>Mediterrane Rinderfrikadelle</t>
  </si>
  <si>
    <t>Suppen</t>
  </si>
  <si>
    <t>Hauptgericht (500 ml ) + Brot</t>
  </si>
  <si>
    <t>Vorsuppe (300 ml) + Brot</t>
  </si>
  <si>
    <t>Bestellung von BIO-Catering</t>
  </si>
  <si>
    <t>Bitte verwenden Sie gerne dazu diese Bestellvorlage.</t>
  </si>
  <si>
    <t>Das sind unsere Lieferbedingungen:</t>
  </si>
  <si>
    <t>Gewünschte Lieferzeit:</t>
  </si>
  <si>
    <t>Auftraggeber/in mit Lieferadresse:</t>
  </si>
  <si>
    <t>Mini-Spinat-Blätterteigtasche (vegetarisch)</t>
  </si>
  <si>
    <t>Mini - Pizza-Blätterteigtasche (vegetarisch)</t>
  </si>
  <si>
    <t>Pizzaschnecke (vegan)</t>
  </si>
  <si>
    <t>Lachsfrischkäse-Blätterteig-Stern</t>
  </si>
  <si>
    <t>Art der Speise</t>
  </si>
  <si>
    <t>Bei Fragen sind wird gerne für Sie dazu.</t>
  </si>
  <si>
    <t xml:space="preserve"> + 7 % Umsatzsteuer</t>
  </si>
  <si>
    <t>Canapé Tomate-Mozzarella (vegetarisch)</t>
  </si>
  <si>
    <t>Anlieferung/Abholung  (+ 10 € Miete Speisewärmer bei warmen Speisen)</t>
  </si>
  <si>
    <t>Vegetarische Kleinigkeiten</t>
  </si>
  <si>
    <t>Zucchini-Feta-Röllchen</t>
  </si>
  <si>
    <t>Hummus-Gurken-Häppchen</t>
  </si>
  <si>
    <t>Gebackene Frischkäse-Champignons</t>
  </si>
  <si>
    <t>Kürbiscremesuppe (vegan)</t>
  </si>
  <si>
    <t>Käse-Lauch-Suppe mit Schweinhack</t>
  </si>
  <si>
    <t>Hauptgerichte</t>
  </si>
  <si>
    <t>Desserts im Glas</t>
  </si>
  <si>
    <t>Schüsselsalate</t>
  </si>
  <si>
    <t>Salate im Glas</t>
  </si>
  <si>
    <t>Mini-Desserts im Glas</t>
  </si>
  <si>
    <t>Bunter Nudelsalat mit Mayonaise</t>
  </si>
  <si>
    <t>Kartoffelsalat mit grüner Gurke (vegan)</t>
  </si>
  <si>
    <t>Griechischer Salat mit Feta</t>
  </si>
  <si>
    <t>Saisonale Blattsalate + Orangen-Senf-Dressing (vegan)</t>
  </si>
  <si>
    <t>Amerikanischer Coleslaw (vegan)</t>
  </si>
  <si>
    <t xml:space="preserve">Gurkensalat mit Dill </t>
  </si>
  <si>
    <t>Tomatensalat (vegan)</t>
  </si>
  <si>
    <t>Panna Cotta mit Himbeerspiegel</t>
  </si>
  <si>
    <t>Mousse au Chocolat</t>
  </si>
  <si>
    <t>Rote Grütze mit Vanillesoße</t>
  </si>
  <si>
    <t>Chia-Kokos-Pudding (vegan)</t>
  </si>
  <si>
    <t>Hühnchen-Curry mit Reis</t>
  </si>
  <si>
    <t>Putengulasch mit Salzkartoffeln</t>
  </si>
  <si>
    <t>Rindergulasch an Rotkohl + Petersilienkartoffeln</t>
  </si>
  <si>
    <t>Entenkeulen an Rotkohl und Mini-Kartoffelklößen</t>
  </si>
  <si>
    <t>Putenschnitzel an Erbsengemüse und Kroketten</t>
  </si>
  <si>
    <t>Kabeljau-Filet im Spinatnest in Limonensoße + Basmatireis</t>
  </si>
  <si>
    <t>Gemüselasagne (vegetarisch)</t>
  </si>
  <si>
    <t>Kartoffel-Broccoli-Gratin (vegetarisch)</t>
  </si>
  <si>
    <t>Gemüse-Gnocchi-Pfanne mit Kräuterdip (vegetarisch)</t>
  </si>
  <si>
    <t>Kartoffel-Paprika-Gulasch (vegan)</t>
  </si>
  <si>
    <t>Gemüsecurry mit Reis (vegan)</t>
  </si>
  <si>
    <t>Chili sin Carne mit Reis (vegan)</t>
  </si>
  <si>
    <t>Mediterraner Nudelauflauf (vegetarisch)</t>
  </si>
  <si>
    <t>Spinatknödel in Meerrettichsoße (vegetarisch)</t>
  </si>
  <si>
    <t>Saisonales Ofengemüse mit Kräuterdip (vegan)</t>
  </si>
  <si>
    <t xml:space="preserve">Gemüse-Frikadelle (2 Stück/Gast) </t>
  </si>
  <si>
    <t>Vorspeisen</t>
  </si>
  <si>
    <t>Käseplatte mit Käsespezialitäten von Kuh/Schaf/Ziege</t>
  </si>
  <si>
    <t>Dreierlei Aufstriche im Weckglas</t>
  </si>
  <si>
    <t xml:space="preserve"> + zusätzlich Körnerbaguette</t>
  </si>
  <si>
    <t xml:space="preserve">Knoblauch-Garnele </t>
  </si>
  <si>
    <t>Falafel am Spieß (vegan)</t>
  </si>
  <si>
    <t>Mousse au Chocolat (vegan)</t>
  </si>
  <si>
    <t>Mediterranes Lachsgratin + Sahnebandnudeln</t>
  </si>
  <si>
    <t>Canapé Lachsfrischkäsecreme</t>
  </si>
  <si>
    <t>4. Alle Preise sind Nettopreise zuzüglich 7 % Umsatzsteuer.</t>
  </si>
  <si>
    <t>5. Anlieferung + Abholung: kalte Speisen = 50 €, warme Speisen 60 €. Bei eigener Rückgabe am Folgetag reduziert sich dieser Preis um 20 €.</t>
  </si>
  <si>
    <t>7. Eine Stornierung des Auftrages ist bis 7 Tage vor der Veranstaltung kostenfrei. Danach beträgt die Stornogebühr 100 %.</t>
  </si>
  <si>
    <t>1. Liefertage: Montag bis Samstag.</t>
  </si>
  <si>
    <t>Brötchenhälfte Dattel-Lauch-Frischkäse (vegetarisch)</t>
  </si>
  <si>
    <t>Brötchenhälfte Schnittkäse Kuh (vegetarisch)</t>
  </si>
  <si>
    <t>Brötchenhälfte Eierscheiben + Senf (vegetarisch)</t>
  </si>
  <si>
    <t>Brötchenhälfte Tomate-Mozzarella (vegetarisch)</t>
  </si>
  <si>
    <t>(Mindestbestellwert 300 €)</t>
  </si>
  <si>
    <t>Liefergebiet: Erfurt, im Umkreis von 30 km. (außerhalb Erfurts können zusätzliche Gebühren anfallen)</t>
  </si>
  <si>
    <t>3. Der Mindestbestellwert beträgt 300,00 € netto.</t>
  </si>
  <si>
    <t>Antipastiplatte mit Oliven (vegan)</t>
  </si>
  <si>
    <t>mit Fleisch</t>
  </si>
  <si>
    <t>vegetarisch/vegan</t>
  </si>
  <si>
    <t>2. Mindestbestellmenge pro Speise = 8 Portionen</t>
  </si>
  <si>
    <t>Farfalle-Salat mit Rucola-Pesto</t>
  </si>
  <si>
    <t>Farfalle-Salat mit Kirschtomaten und Rucola-Pesto</t>
  </si>
  <si>
    <t>Mini-Flammkuchen (vegetarisch)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</si>
</sst>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5"/>
      <color theme="1"/>
      <name val="Yanone Kaffeesatz Regular"/>
    </font>
    <font>
      <sz val="15"/>
      <color theme="1"/>
      <name val="Yanone Kaffeesatz Regular"/>
    </font>
    <font>
      <sz val="15"/>
      <color indexed="81"/>
      <name val="Yanone Kaffeesatz Regular"/>
    </font>
    <font>
      <sz val="14"/>
      <color theme="1"/>
      <name val="Yanone Kaffeesatz Regular"/>
    </font>
    <font>
      <sz val="13"/>
      <color theme="1"/>
      <name val="Yanone Kaffeesatz Regular"/>
    </font>
    <font>
      <u/>
      <sz val="11"/>
      <color theme="10"/>
      <name val="Calibri"/>
      <family val="2"/>
      <scheme val="minor"/>
    </font>
    <font>
      <b/>
      <sz val="18"/>
      <color rgb="FF739600"/>
      <name val="Yanone Kaffeesatz Regular"/>
    </font>
    <font>
      <sz val="11"/>
      <color theme="1"/>
      <name val="Yanone Kaffeesatz Regular"/>
    </font>
    <font>
      <b/>
      <sz val="14"/>
      <color theme="1"/>
      <name val="Yanone Kaffeesatz Regular"/>
    </font>
    <font>
      <u/>
      <sz val="14"/>
      <color rgb="FF739600"/>
      <name val="Yanone Kaffeesatz Regular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739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3" fillId="0" borderId="6" xfId="0" applyFont="1" applyBorder="1"/>
    <xf numFmtId="0" fontId="3" fillId="0" borderId="1" xfId="0" applyFont="1" applyBorder="1"/>
    <xf numFmtId="0" fontId="5" fillId="0" borderId="1" xfId="0" applyFont="1" applyBorder="1"/>
    <xf numFmtId="0" fontId="8" fillId="0" borderId="0" xfId="0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7" fontId="5" fillId="0" borderId="1" xfId="0" applyNumberFormat="1" applyFont="1" applyBorder="1"/>
    <xf numFmtId="0" fontId="5" fillId="0" borderId="0" xfId="0" applyFont="1"/>
    <xf numFmtId="2" fontId="5" fillId="0" borderId="0" xfId="0" applyNumberFormat="1" applyFont="1"/>
    <xf numFmtId="7" fontId="5" fillId="0" borderId="0" xfId="0" applyNumberFormat="1" applyFont="1"/>
    <xf numFmtId="0" fontId="10" fillId="0" borderId="0" xfId="0" applyFont="1"/>
    <xf numFmtId="2" fontId="10" fillId="0" borderId="0" xfId="0" applyNumberFormat="1" applyFont="1"/>
    <xf numFmtId="7" fontId="10" fillId="0" borderId="0" xfId="0" applyNumberFormat="1" applyFont="1"/>
    <xf numFmtId="0" fontId="5" fillId="0" borderId="0" xfId="0" quotePrefix="1" applyFont="1"/>
    <xf numFmtId="0" fontId="11" fillId="0" borderId="0" xfId="1" applyFont="1"/>
    <xf numFmtId="0" fontId="3" fillId="0" borderId="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6" fillId="3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9" fillId="0" borderId="0" xfId="0" applyFont="1"/>
    <xf numFmtId="0" fontId="5" fillId="4" borderId="1" xfId="0" applyFont="1" applyFill="1" applyBorder="1"/>
    <xf numFmtId="0" fontId="5" fillId="0" borderId="1" xfId="0" quotePrefix="1" applyFont="1" applyBorder="1"/>
    <xf numFmtId="0" fontId="5" fillId="5" borderId="1" xfId="0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239684</xdr:colOff>
      <xdr:row>128</xdr:row>
      <xdr:rowOff>132522</xdr:rowOff>
    </xdr:from>
    <xdr:to>
      <xdr:col>5</xdr:col>
      <xdr:colOff>505239</xdr:colOff>
      <xdr:row>132</xdr:row>
      <xdr:rowOff>157369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6E262F6-941E-48B7-AA23-39AB1E972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9184" y="16498957"/>
          <a:ext cx="1052403" cy="98563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66669</xdr:colOff>
      <xdr:row>0</xdr:row>
      <xdr:rowOff>125874</xdr:rowOff>
    </xdr:from>
    <xdr:to>
      <xdr:col>5</xdr:col>
      <xdr:colOff>364434</xdr:colOff>
      <xdr:row>7</xdr:row>
      <xdr:rowOff>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625377A-701A-0290-000F-67B410711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69" y="125874"/>
          <a:ext cx="1084613" cy="1547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tering@landmarkt-erfurt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6DB5-9EEC-4ABA-8B53-9BE91A5B5241}">
  <sheetPr codeName="Tabelle1"/>
  <dimension ref="A1:N135"/>
  <sheetViews>
    <sheetView tabSelected="1" zoomScale="115" zoomScaleNormal="115" workbookViewId="0">
      <selection activeCell="D5" sqref="D5"/>
    </sheetView>
  </sheetViews>
  <sheetFormatPr baseColWidth="10" defaultRowHeight="18.75" x14ac:dyDescent="0.25"/>
  <cols>
    <col min="1" max="1" width="14.140625" style="2" customWidth="1"/>
    <col min="2" max="2" width="19.28515625" style="2" customWidth="1"/>
    <col min="3" max="3" width="27.28515625" style="2" customWidth="1"/>
    <col min="4" max="4" width="50.7109375" style="2" customWidth="1"/>
    <col min="5" max="5" width="11.85546875" style="2" customWidth="1"/>
    <col min="6" max="6" width="11.28515625" style="2" customWidth="1"/>
    <col min="7" max="16384" width="11.42578125" style="2"/>
  </cols>
  <sheetData>
    <row r="1" spans="1:8" ht="24" customHeight="1" x14ac:dyDescent="0.3">
      <c r="A1" s="7" t="s">
        <v>49</v>
      </c>
    </row>
    <row r="2" spans="1:8" ht="12.75" customHeight="1" x14ac:dyDescent="0.25">
      <c r="A2" s="1"/>
    </row>
    <row r="3" spans="1:8" x14ac:dyDescent="0.25">
      <c r="A3" s="2" t="s">
        <v>23</v>
      </c>
    </row>
    <row r="4" spans="1:8" x14ac:dyDescent="0.25">
      <c r="A4" s="2" t="s">
        <v>50</v>
      </c>
    </row>
    <row r="5" spans="1:8" x14ac:dyDescent="0.25">
      <c r="A5" s="2" t="s">
        <v>59</v>
      </c>
    </row>
    <row r="7" spans="1:8" x14ac:dyDescent="0.25">
      <c r="A7" s="2" t="s">
        <v>51</v>
      </c>
    </row>
    <row r="8" spans="1:8" x14ac:dyDescent="0.25">
      <c r="A8" s="2" t="s">
        <v>113</v>
      </c>
      <c r="C8" s="2" t="s">
        <v>119</v>
      </c>
    </row>
    <row r="9" spans="1:8" x14ac:dyDescent="0.25">
      <c r="A9" s="2" t="s">
        <v>124</v>
      </c>
    </row>
    <row r="10" spans="1:8" x14ac:dyDescent="0.25">
      <c r="A10" s="2" t="s">
        <v>120</v>
      </c>
    </row>
    <row r="11" spans="1:8" x14ac:dyDescent="0.25">
      <c r="A11" s="2" t="s">
        <v>110</v>
      </c>
    </row>
    <row r="12" spans="1:8" x14ac:dyDescent="0.25">
      <c r="A12" s="2" t="s">
        <v>111</v>
      </c>
    </row>
    <row r="13" spans="1:8" x14ac:dyDescent="0.25">
      <c r="A13" s="2" t="s">
        <v>112</v>
      </c>
      <c r="H13"/>
    </row>
    <row r="14" spans="1:8" ht="12" customHeight="1" x14ac:dyDescent="0.25">
      <c r="E14" s="4"/>
      <c r="F14" s="4"/>
    </row>
    <row r="15" spans="1:8" ht="22.5" customHeight="1" x14ac:dyDescent="0.25">
      <c r="A15" s="5" t="s">
        <v>53</v>
      </c>
      <c r="B15" s="19"/>
      <c r="C15" s="23"/>
      <c r="D15" s="19" t="s">
        <v>21</v>
      </c>
      <c r="E15" s="21"/>
      <c r="F15" s="22"/>
    </row>
    <row r="16" spans="1:8" ht="22.5" customHeight="1" x14ac:dyDescent="0.25">
      <c r="A16" s="5" t="s">
        <v>7</v>
      </c>
      <c r="B16" s="19"/>
      <c r="C16" s="23" t="s">
        <v>9</v>
      </c>
      <c r="D16" s="24"/>
      <c r="E16" s="25"/>
      <c r="F16" s="26"/>
    </row>
    <row r="17" spans="1:14" ht="24" customHeight="1" x14ac:dyDescent="0.25">
      <c r="A17" s="5" t="s">
        <v>52</v>
      </c>
      <c r="B17" s="19"/>
      <c r="C17" s="27"/>
      <c r="D17" s="27"/>
      <c r="E17" s="27"/>
      <c r="F17" s="22"/>
    </row>
    <row r="18" spans="1:14" ht="23.25" customHeight="1" x14ac:dyDescent="0.25">
      <c r="A18" s="5" t="s">
        <v>8</v>
      </c>
      <c r="B18" s="20"/>
      <c r="C18" s="28"/>
      <c r="D18" s="21"/>
      <c r="E18" s="21"/>
      <c r="F18" s="29"/>
    </row>
    <row r="19" spans="1:14" ht="21.75" customHeight="1" x14ac:dyDescent="0.25">
      <c r="A19" s="5" t="s">
        <v>11</v>
      </c>
      <c r="B19" s="28"/>
      <c r="C19" s="20"/>
      <c r="D19" s="27"/>
      <c r="E19" s="27"/>
      <c r="F19" s="22"/>
    </row>
    <row r="21" spans="1:14" ht="33.75" customHeight="1" x14ac:dyDescent="0.25">
      <c r="A21" s="31" t="s">
        <v>24</v>
      </c>
      <c r="B21" s="8"/>
      <c r="C21" s="8" t="s">
        <v>58</v>
      </c>
      <c r="D21" s="8" t="s">
        <v>0</v>
      </c>
      <c r="E21" s="8" t="s">
        <v>10</v>
      </c>
      <c r="F21" s="9" t="s">
        <v>12</v>
      </c>
    </row>
    <row r="22" spans="1:14" x14ac:dyDescent="0.25">
      <c r="A22" s="30"/>
      <c r="B22" s="34" t="s">
        <v>26</v>
      </c>
      <c r="C22" s="6" t="s">
        <v>27</v>
      </c>
      <c r="D22" s="6" t="s">
        <v>41</v>
      </c>
      <c r="E22" s="10">
        <v>2.39</v>
      </c>
      <c r="F22" s="10">
        <f>E22*A22</f>
        <v>0</v>
      </c>
      <c r="N22" s="33"/>
    </row>
    <row r="23" spans="1:14" x14ac:dyDescent="0.25">
      <c r="A23" s="30"/>
      <c r="B23" s="34"/>
      <c r="C23" s="6"/>
      <c r="D23" s="6" t="s">
        <v>40</v>
      </c>
      <c r="E23" s="10">
        <v>2.39</v>
      </c>
      <c r="F23" s="10">
        <f t="shared" ref="F23:F57" si="0">E23*A23</f>
        <v>0</v>
      </c>
      <c r="N23" s="33"/>
    </row>
    <row r="24" spans="1:14" x14ac:dyDescent="0.25">
      <c r="A24" s="30"/>
      <c r="B24" s="34"/>
      <c r="C24" s="6"/>
      <c r="D24" s="6" t="s">
        <v>61</v>
      </c>
      <c r="E24" s="10">
        <v>2.39</v>
      </c>
      <c r="F24" s="10">
        <f t="shared" si="0"/>
        <v>0</v>
      </c>
      <c r="N24" s="33"/>
    </row>
    <row r="25" spans="1:14" x14ac:dyDescent="0.25">
      <c r="A25" s="30"/>
      <c r="B25" s="34"/>
      <c r="C25" s="6"/>
      <c r="D25" s="6" t="s">
        <v>39</v>
      </c>
      <c r="E25" s="10">
        <v>2.39</v>
      </c>
      <c r="F25" s="10">
        <f t="shared" si="0"/>
        <v>0</v>
      </c>
      <c r="N25" s="33"/>
    </row>
    <row r="26" spans="1:14" x14ac:dyDescent="0.25">
      <c r="A26" s="30"/>
      <c r="B26" s="34"/>
      <c r="C26" s="6"/>
      <c r="D26" s="6" t="s">
        <v>28</v>
      </c>
      <c r="E26" s="10">
        <v>2.89</v>
      </c>
      <c r="F26" s="10">
        <f t="shared" si="0"/>
        <v>0</v>
      </c>
      <c r="N26" s="33"/>
    </row>
    <row r="27" spans="1:14" x14ac:dyDescent="0.25">
      <c r="A27" s="30"/>
      <c r="B27" s="34"/>
      <c r="C27" s="6"/>
      <c r="D27" s="6" t="s">
        <v>29</v>
      </c>
      <c r="E27" s="10">
        <v>2.89</v>
      </c>
      <c r="F27" s="10">
        <f t="shared" si="0"/>
        <v>0</v>
      </c>
      <c r="N27" s="33"/>
    </row>
    <row r="28" spans="1:14" x14ac:dyDescent="0.25">
      <c r="A28" s="30"/>
      <c r="B28" s="34"/>
      <c r="C28" s="6"/>
      <c r="D28" s="6" t="s">
        <v>109</v>
      </c>
      <c r="E28" s="10">
        <v>2.89</v>
      </c>
      <c r="F28" s="10">
        <f t="shared" si="0"/>
        <v>0</v>
      </c>
      <c r="N28" s="33"/>
    </row>
    <row r="29" spans="1:14" x14ac:dyDescent="0.25">
      <c r="A29" s="30"/>
      <c r="B29" s="34"/>
      <c r="C29" s="6"/>
      <c r="D29" s="6" t="s">
        <v>30</v>
      </c>
      <c r="E29" s="10">
        <v>2.29</v>
      </c>
      <c r="F29" s="10">
        <f t="shared" si="0"/>
        <v>0</v>
      </c>
      <c r="N29" s="33"/>
    </row>
    <row r="30" spans="1:14" x14ac:dyDescent="0.25">
      <c r="A30" s="30"/>
      <c r="B30" s="34"/>
      <c r="C30" s="6"/>
      <c r="D30" s="6" t="s">
        <v>31</v>
      </c>
      <c r="E30" s="10">
        <v>2.29</v>
      </c>
      <c r="F30" s="10">
        <f t="shared" si="0"/>
        <v>0</v>
      </c>
      <c r="N30" s="33"/>
    </row>
    <row r="31" spans="1:14" x14ac:dyDescent="0.25">
      <c r="A31" s="30"/>
      <c r="B31" s="34"/>
      <c r="C31" s="6"/>
      <c r="D31" s="6"/>
      <c r="E31" s="10"/>
      <c r="F31" s="10"/>
      <c r="N31" s="33"/>
    </row>
    <row r="32" spans="1:14" x14ac:dyDescent="0.25">
      <c r="A32" s="30"/>
      <c r="B32" s="34" t="s">
        <v>26</v>
      </c>
      <c r="C32" s="6" t="s">
        <v>38</v>
      </c>
      <c r="D32" s="6" t="s">
        <v>57</v>
      </c>
      <c r="E32" s="10">
        <v>2.99</v>
      </c>
      <c r="F32" s="10">
        <f t="shared" si="0"/>
        <v>0</v>
      </c>
      <c r="N32" s="33"/>
    </row>
    <row r="33" spans="1:14" x14ac:dyDescent="0.25">
      <c r="A33" s="30"/>
      <c r="B33" s="34"/>
      <c r="C33" s="6"/>
      <c r="D33" s="6" t="s">
        <v>54</v>
      </c>
      <c r="E33" s="10">
        <v>2.79</v>
      </c>
      <c r="F33" s="10">
        <f t="shared" si="0"/>
        <v>0</v>
      </c>
      <c r="N33" s="33"/>
    </row>
    <row r="34" spans="1:14" x14ac:dyDescent="0.25">
      <c r="A34" s="30"/>
      <c r="B34" s="34"/>
      <c r="C34" s="6"/>
      <c r="D34" s="6" t="s">
        <v>55</v>
      </c>
      <c r="E34" s="10">
        <v>2.79</v>
      </c>
      <c r="F34" s="10">
        <f t="shared" si="0"/>
        <v>0</v>
      </c>
      <c r="N34" s="33"/>
    </row>
    <row r="35" spans="1:14" x14ac:dyDescent="0.25">
      <c r="A35" s="30"/>
      <c r="B35" s="34"/>
      <c r="C35" s="6"/>
      <c r="D35" s="6" t="s">
        <v>56</v>
      </c>
      <c r="E35" s="10">
        <v>3.49</v>
      </c>
      <c r="F35" s="10">
        <f t="shared" si="0"/>
        <v>0</v>
      </c>
      <c r="N35" s="33"/>
    </row>
    <row r="36" spans="1:14" x14ac:dyDescent="0.25">
      <c r="A36" s="30"/>
      <c r="B36" s="34"/>
      <c r="C36" s="6"/>
      <c r="D36" s="6" t="s">
        <v>127</v>
      </c>
      <c r="E36" s="10">
        <v>2.99</v>
      </c>
      <c r="F36" s="10">
        <f t="shared" si="0"/>
        <v>0</v>
      </c>
      <c r="N36" s="33"/>
    </row>
    <row r="37" spans="1:14" x14ac:dyDescent="0.25">
      <c r="A37" s="30"/>
      <c r="B37" s="34"/>
      <c r="C37" s="6"/>
      <c r="D37" s="6"/>
      <c r="E37" s="10"/>
      <c r="F37" s="10"/>
      <c r="N37" s="33"/>
    </row>
    <row r="38" spans="1:14" x14ac:dyDescent="0.25">
      <c r="A38" s="30"/>
      <c r="B38" s="34" t="s">
        <v>26</v>
      </c>
      <c r="C38" s="6" t="s">
        <v>42</v>
      </c>
      <c r="D38" s="6" t="s">
        <v>43</v>
      </c>
      <c r="E38" s="10">
        <v>1.99</v>
      </c>
      <c r="F38" s="10">
        <f t="shared" si="0"/>
        <v>0</v>
      </c>
      <c r="N38" s="33"/>
    </row>
    <row r="39" spans="1:14" x14ac:dyDescent="0.25">
      <c r="A39" s="30"/>
      <c r="B39" s="34"/>
      <c r="C39" s="6"/>
      <c r="D39" s="6" t="s">
        <v>44</v>
      </c>
      <c r="E39" s="10">
        <v>1.99</v>
      </c>
      <c r="F39" s="10">
        <f t="shared" si="0"/>
        <v>0</v>
      </c>
      <c r="N39" s="33"/>
    </row>
    <row r="40" spans="1:14" x14ac:dyDescent="0.25">
      <c r="A40" s="30"/>
      <c r="B40" s="34"/>
      <c r="C40" s="6"/>
      <c r="D40" s="6" t="s">
        <v>106</v>
      </c>
      <c r="E40" s="10">
        <v>2.79</v>
      </c>
      <c r="F40" s="10">
        <f t="shared" si="0"/>
        <v>0</v>
      </c>
      <c r="N40" s="33"/>
    </row>
    <row r="41" spans="1:14" x14ac:dyDescent="0.25">
      <c r="A41" s="30"/>
      <c r="B41" s="34"/>
      <c r="C41" s="6"/>
      <c r="D41" s="6" t="s">
        <v>45</v>
      </c>
      <c r="E41" s="10">
        <v>2.99</v>
      </c>
      <c r="F41" s="10">
        <f t="shared" si="0"/>
        <v>0</v>
      </c>
      <c r="N41" s="33"/>
    </row>
    <row r="42" spans="1:14" x14ac:dyDescent="0.25">
      <c r="A42" s="30"/>
      <c r="B42" s="34"/>
      <c r="C42" s="6"/>
      <c r="D42" s="6" t="s">
        <v>105</v>
      </c>
      <c r="E42" s="10">
        <v>3.49</v>
      </c>
      <c r="F42" s="10">
        <f t="shared" si="0"/>
        <v>0</v>
      </c>
      <c r="N42" s="33"/>
    </row>
    <row r="43" spans="1:14" x14ac:dyDescent="0.25">
      <c r="A43" s="30"/>
      <c r="B43" s="34"/>
      <c r="C43" s="6"/>
      <c r="D43" s="6"/>
      <c r="E43" s="10"/>
      <c r="F43" s="10"/>
      <c r="N43" s="33"/>
    </row>
    <row r="44" spans="1:14" x14ac:dyDescent="0.25">
      <c r="A44" s="30"/>
      <c r="B44" s="34" t="s">
        <v>26</v>
      </c>
      <c r="C44" s="6" t="s">
        <v>63</v>
      </c>
      <c r="D44" s="6" t="s">
        <v>64</v>
      </c>
      <c r="E44" s="10">
        <v>3.49</v>
      </c>
      <c r="F44" s="10">
        <f t="shared" si="0"/>
        <v>0</v>
      </c>
      <c r="N44" s="33"/>
    </row>
    <row r="45" spans="1:14" x14ac:dyDescent="0.25">
      <c r="A45" s="30"/>
      <c r="B45" s="34"/>
      <c r="C45" s="6"/>
      <c r="D45" s="6" t="s">
        <v>65</v>
      </c>
      <c r="E45" s="10">
        <v>2.4900000000000002</v>
      </c>
      <c r="F45" s="10">
        <f t="shared" si="0"/>
        <v>0</v>
      </c>
      <c r="N45" s="33"/>
    </row>
    <row r="46" spans="1:14" x14ac:dyDescent="0.25">
      <c r="A46" s="30"/>
      <c r="B46" s="34"/>
      <c r="C46" s="6"/>
      <c r="D46" s="6" t="s">
        <v>66</v>
      </c>
      <c r="E46" s="10">
        <v>2.4900000000000002</v>
      </c>
      <c r="F46" s="10">
        <f t="shared" si="0"/>
        <v>0</v>
      </c>
      <c r="N46" s="33"/>
    </row>
    <row r="47" spans="1:14" x14ac:dyDescent="0.25">
      <c r="A47" s="30"/>
      <c r="B47" s="34"/>
      <c r="C47" s="6"/>
      <c r="D47" s="6"/>
      <c r="E47" s="10"/>
      <c r="F47" s="10"/>
      <c r="N47" s="33"/>
    </row>
    <row r="48" spans="1:14" x14ac:dyDescent="0.25">
      <c r="A48" s="30"/>
      <c r="B48" s="34" t="s">
        <v>26</v>
      </c>
      <c r="C48" s="6" t="s">
        <v>72</v>
      </c>
      <c r="D48" s="6" t="s">
        <v>74</v>
      </c>
      <c r="E48" s="10">
        <v>2.79</v>
      </c>
      <c r="F48" s="10">
        <f t="shared" si="0"/>
        <v>0</v>
      </c>
      <c r="N48" s="33"/>
    </row>
    <row r="49" spans="1:14" x14ac:dyDescent="0.25">
      <c r="A49" s="30"/>
      <c r="B49" s="34"/>
      <c r="C49" s="6"/>
      <c r="D49" s="6" t="s">
        <v>75</v>
      </c>
      <c r="E49" s="10">
        <v>2.79</v>
      </c>
      <c r="F49" s="10">
        <f t="shared" si="0"/>
        <v>0</v>
      </c>
      <c r="N49" s="33"/>
    </row>
    <row r="50" spans="1:14" x14ac:dyDescent="0.25">
      <c r="A50" s="30"/>
      <c r="B50" s="34"/>
      <c r="C50" s="6"/>
      <c r="D50" s="6" t="s">
        <v>79</v>
      </c>
      <c r="E50" s="10">
        <v>2.99</v>
      </c>
      <c r="F50" s="10">
        <f t="shared" si="0"/>
        <v>0</v>
      </c>
      <c r="N50" s="33"/>
    </row>
    <row r="51" spans="1:14" x14ac:dyDescent="0.25">
      <c r="A51" s="30"/>
      <c r="B51" s="34"/>
      <c r="C51" s="6"/>
      <c r="D51" s="6" t="s">
        <v>80</v>
      </c>
      <c r="E51" s="10">
        <v>2.99</v>
      </c>
      <c r="F51" s="10">
        <f t="shared" si="0"/>
        <v>0</v>
      </c>
      <c r="N51" s="33"/>
    </row>
    <row r="52" spans="1:14" x14ac:dyDescent="0.25">
      <c r="A52" s="30"/>
      <c r="B52" s="34"/>
      <c r="C52" s="6"/>
      <c r="D52" s="6" t="s">
        <v>125</v>
      </c>
      <c r="E52" s="10">
        <v>2.99</v>
      </c>
      <c r="F52" s="10">
        <f t="shared" si="0"/>
        <v>0</v>
      </c>
      <c r="N52" s="33"/>
    </row>
    <row r="53" spans="1:14" x14ac:dyDescent="0.25">
      <c r="A53" s="30"/>
      <c r="B53" s="34"/>
      <c r="C53" s="6"/>
      <c r="F53" s="10"/>
      <c r="N53" s="33"/>
    </row>
    <row r="54" spans="1:14" x14ac:dyDescent="0.25">
      <c r="A54" s="30"/>
      <c r="B54" s="34" t="s">
        <v>26</v>
      </c>
      <c r="C54" s="6" t="s">
        <v>73</v>
      </c>
      <c r="D54" s="6" t="s">
        <v>81</v>
      </c>
      <c r="E54" s="10">
        <v>2.99</v>
      </c>
      <c r="F54" s="10">
        <f t="shared" si="0"/>
        <v>0</v>
      </c>
      <c r="N54" s="33"/>
    </row>
    <row r="55" spans="1:14" x14ac:dyDescent="0.25">
      <c r="A55" s="30"/>
      <c r="B55" s="34"/>
      <c r="C55" s="6"/>
      <c r="D55" s="6" t="s">
        <v>82</v>
      </c>
      <c r="E55" s="10">
        <v>2.99</v>
      </c>
      <c r="F55" s="10">
        <f t="shared" si="0"/>
        <v>0</v>
      </c>
      <c r="N55" s="33"/>
    </row>
    <row r="56" spans="1:14" x14ac:dyDescent="0.25">
      <c r="A56" s="30"/>
      <c r="B56" s="34"/>
      <c r="C56" s="6"/>
      <c r="D56" s="6" t="s">
        <v>83</v>
      </c>
      <c r="E56" s="10">
        <v>2.99</v>
      </c>
      <c r="F56" s="10">
        <f t="shared" si="0"/>
        <v>0</v>
      </c>
      <c r="N56" s="33"/>
    </row>
    <row r="57" spans="1:14" x14ac:dyDescent="0.25">
      <c r="A57" s="30"/>
      <c r="B57" s="34"/>
      <c r="C57" s="6"/>
      <c r="D57" s="6" t="s">
        <v>84</v>
      </c>
      <c r="E57" s="10">
        <v>2.99</v>
      </c>
      <c r="F57" s="10">
        <f t="shared" si="0"/>
        <v>0</v>
      </c>
      <c r="N57" s="33"/>
    </row>
    <row r="58" spans="1:14" x14ac:dyDescent="0.25">
      <c r="A58" s="30"/>
      <c r="B58" s="34"/>
      <c r="C58" s="6"/>
      <c r="D58" s="6"/>
      <c r="E58" s="10"/>
      <c r="F58" s="10"/>
      <c r="N58" s="33"/>
    </row>
    <row r="59" spans="1:14" x14ac:dyDescent="0.25">
      <c r="A59" s="30"/>
      <c r="B59" s="34"/>
      <c r="C59" s="6"/>
      <c r="D59" s="6"/>
      <c r="E59" s="10"/>
      <c r="F59" s="10"/>
      <c r="N59" s="33"/>
    </row>
    <row r="60" spans="1:14" x14ac:dyDescent="0.25">
      <c r="A60" s="30"/>
      <c r="B60" s="34"/>
      <c r="C60" s="6"/>
      <c r="D60" s="6"/>
      <c r="E60" s="10"/>
      <c r="F60" s="10"/>
      <c r="N60" s="33"/>
    </row>
    <row r="61" spans="1:14" x14ac:dyDescent="0.25">
      <c r="A61" s="30"/>
      <c r="B61" s="34" t="s">
        <v>33</v>
      </c>
      <c r="C61" s="6" t="s">
        <v>32</v>
      </c>
      <c r="D61" s="6" t="s">
        <v>114</v>
      </c>
      <c r="E61" s="10">
        <v>2.79</v>
      </c>
      <c r="F61" s="10">
        <f>E61*A61</f>
        <v>0</v>
      </c>
      <c r="N61" s="33"/>
    </row>
    <row r="62" spans="1:14" x14ac:dyDescent="0.25">
      <c r="A62" s="30"/>
      <c r="B62" s="34"/>
      <c r="C62" s="6"/>
      <c r="D62" s="6" t="s">
        <v>115</v>
      </c>
      <c r="E62" s="10">
        <v>2.79</v>
      </c>
      <c r="F62" s="10">
        <f t="shared" ref="F62:F122" si="1">E62*A62</f>
        <v>0</v>
      </c>
      <c r="N62" s="33"/>
    </row>
    <row r="63" spans="1:14" x14ac:dyDescent="0.25">
      <c r="A63" s="30"/>
      <c r="B63" s="34"/>
      <c r="C63" s="6"/>
      <c r="D63" s="6" t="s">
        <v>117</v>
      </c>
      <c r="E63" s="10">
        <v>2.79</v>
      </c>
      <c r="F63" s="10">
        <f t="shared" si="1"/>
        <v>0</v>
      </c>
      <c r="N63" s="33"/>
    </row>
    <row r="64" spans="1:14" x14ac:dyDescent="0.25">
      <c r="A64" s="30"/>
      <c r="B64" s="34"/>
      <c r="C64" s="6"/>
      <c r="D64" s="6" t="s">
        <v>116</v>
      </c>
      <c r="E64" s="10">
        <v>2.79</v>
      </c>
      <c r="F64" s="10">
        <f t="shared" si="1"/>
        <v>0</v>
      </c>
      <c r="N64" s="33"/>
    </row>
    <row r="65" spans="1:14" x14ac:dyDescent="0.25">
      <c r="A65" s="30"/>
      <c r="B65" s="34"/>
      <c r="C65" s="6"/>
      <c r="D65" s="6" t="s">
        <v>34</v>
      </c>
      <c r="E65" s="10">
        <v>2.99</v>
      </c>
      <c r="F65" s="10">
        <f t="shared" si="1"/>
        <v>0</v>
      </c>
      <c r="N65" s="33"/>
    </row>
    <row r="66" spans="1:14" x14ac:dyDescent="0.25">
      <c r="A66" s="30"/>
      <c r="B66" s="34"/>
      <c r="C66" s="6"/>
      <c r="D66" s="6" t="s">
        <v>35</v>
      </c>
      <c r="E66" s="10">
        <v>2.99</v>
      </c>
      <c r="F66" s="10">
        <f t="shared" si="1"/>
        <v>0</v>
      </c>
      <c r="N66" s="33"/>
    </row>
    <row r="67" spans="1:14" x14ac:dyDescent="0.25">
      <c r="A67" s="30"/>
      <c r="B67" s="34"/>
      <c r="C67" s="6"/>
      <c r="D67" s="6" t="s">
        <v>36</v>
      </c>
      <c r="E67" s="10">
        <v>2.69</v>
      </c>
      <c r="F67" s="10">
        <f t="shared" si="1"/>
        <v>0</v>
      </c>
      <c r="N67" s="33"/>
    </row>
    <row r="68" spans="1:14" x14ac:dyDescent="0.25">
      <c r="A68" s="30"/>
      <c r="B68" s="34"/>
      <c r="C68" s="6"/>
      <c r="D68" s="6" t="s">
        <v>37</v>
      </c>
      <c r="E68" s="10">
        <v>2.69</v>
      </c>
      <c r="F68" s="10">
        <f t="shared" si="1"/>
        <v>0</v>
      </c>
      <c r="N68" s="33"/>
    </row>
    <row r="69" spans="1:14" x14ac:dyDescent="0.25">
      <c r="A69" s="30"/>
      <c r="B69" s="6"/>
      <c r="C69" s="6"/>
      <c r="D69" s="6"/>
      <c r="E69" s="10"/>
      <c r="F69" s="10"/>
      <c r="N69" s="33"/>
    </row>
    <row r="70" spans="1:14" x14ac:dyDescent="0.25">
      <c r="A70" s="30"/>
      <c r="B70" s="36" t="s">
        <v>46</v>
      </c>
      <c r="C70" s="6" t="s">
        <v>48</v>
      </c>
      <c r="D70" s="6" t="s">
        <v>2</v>
      </c>
      <c r="E70" s="10">
        <v>4.5</v>
      </c>
      <c r="F70" s="10">
        <f t="shared" si="1"/>
        <v>0</v>
      </c>
      <c r="N70" s="33"/>
    </row>
    <row r="71" spans="1:14" x14ac:dyDescent="0.25">
      <c r="A71" s="30"/>
      <c r="B71" s="36"/>
      <c r="C71" s="6"/>
      <c r="D71" s="6" t="s">
        <v>3</v>
      </c>
      <c r="E71" s="10">
        <v>4.5</v>
      </c>
      <c r="F71" s="10">
        <f t="shared" si="1"/>
        <v>0</v>
      </c>
      <c r="N71" s="33"/>
    </row>
    <row r="72" spans="1:14" x14ac:dyDescent="0.25">
      <c r="A72" s="30"/>
      <c r="B72" s="36"/>
      <c r="C72" s="6"/>
      <c r="D72" s="6" t="s">
        <v>1</v>
      </c>
      <c r="E72" s="10">
        <v>4.5</v>
      </c>
      <c r="F72" s="10">
        <f t="shared" si="1"/>
        <v>0</v>
      </c>
      <c r="N72" s="33"/>
    </row>
    <row r="73" spans="1:14" x14ac:dyDescent="0.25">
      <c r="A73" s="30"/>
      <c r="B73" s="36"/>
      <c r="C73" s="6"/>
      <c r="D73" s="6" t="s">
        <v>4</v>
      </c>
      <c r="E73" s="10">
        <v>4</v>
      </c>
      <c r="F73" s="10">
        <f t="shared" si="1"/>
        <v>0</v>
      </c>
      <c r="N73" s="33"/>
    </row>
    <row r="74" spans="1:14" x14ac:dyDescent="0.25">
      <c r="A74" s="30"/>
      <c r="B74" s="36"/>
      <c r="C74" s="6"/>
      <c r="D74" s="6" t="s">
        <v>67</v>
      </c>
      <c r="E74" s="10">
        <v>4</v>
      </c>
      <c r="F74" s="10">
        <f t="shared" si="1"/>
        <v>0</v>
      </c>
      <c r="N74" s="33"/>
    </row>
    <row r="75" spans="1:14" x14ac:dyDescent="0.25">
      <c r="A75" s="30"/>
      <c r="B75" s="36"/>
      <c r="C75" s="6"/>
      <c r="D75" s="6" t="s">
        <v>5</v>
      </c>
      <c r="E75" s="10">
        <v>4</v>
      </c>
      <c r="F75" s="10">
        <f t="shared" si="1"/>
        <v>0</v>
      </c>
      <c r="N75" s="33"/>
    </row>
    <row r="76" spans="1:14" x14ac:dyDescent="0.25">
      <c r="A76" s="30"/>
      <c r="B76" s="36"/>
      <c r="C76" s="6"/>
      <c r="D76" s="6" t="s">
        <v>6</v>
      </c>
      <c r="E76" s="10">
        <v>4</v>
      </c>
      <c r="F76" s="10">
        <f t="shared" si="1"/>
        <v>0</v>
      </c>
      <c r="N76" s="33"/>
    </row>
    <row r="77" spans="1:14" x14ac:dyDescent="0.25">
      <c r="A77" s="30"/>
      <c r="B77" s="36"/>
      <c r="C77" s="6"/>
      <c r="F77" s="10"/>
      <c r="N77" s="33"/>
    </row>
    <row r="78" spans="1:14" x14ac:dyDescent="0.25">
      <c r="A78" s="30"/>
      <c r="B78" s="36" t="s">
        <v>46</v>
      </c>
      <c r="C78" s="6" t="s">
        <v>47</v>
      </c>
      <c r="D78" s="6" t="s">
        <v>68</v>
      </c>
      <c r="E78" s="10">
        <v>7.5</v>
      </c>
      <c r="F78" s="10">
        <f t="shared" si="1"/>
        <v>0</v>
      </c>
      <c r="N78" s="33"/>
    </row>
    <row r="79" spans="1:14" x14ac:dyDescent="0.25">
      <c r="A79" s="30"/>
      <c r="B79" s="36"/>
      <c r="C79" s="6"/>
      <c r="D79" s="6" t="s">
        <v>3</v>
      </c>
      <c r="E79" s="10">
        <v>7.5</v>
      </c>
      <c r="F79" s="10">
        <f t="shared" si="1"/>
        <v>0</v>
      </c>
      <c r="N79" s="33"/>
    </row>
    <row r="80" spans="1:14" x14ac:dyDescent="0.25">
      <c r="A80" s="30"/>
      <c r="B80" s="36"/>
      <c r="C80" s="6"/>
      <c r="D80" s="6" t="s">
        <v>1</v>
      </c>
      <c r="E80" s="10">
        <v>7.5</v>
      </c>
      <c r="F80" s="10">
        <f t="shared" si="1"/>
        <v>0</v>
      </c>
      <c r="N80" s="33"/>
    </row>
    <row r="81" spans="1:14" x14ac:dyDescent="0.25">
      <c r="A81" s="30"/>
      <c r="B81" s="36"/>
      <c r="C81" s="6"/>
      <c r="D81" s="6" t="s">
        <v>4</v>
      </c>
      <c r="E81" s="10">
        <v>7</v>
      </c>
      <c r="F81" s="10">
        <f t="shared" si="1"/>
        <v>0</v>
      </c>
      <c r="N81" s="33"/>
    </row>
    <row r="82" spans="1:14" x14ac:dyDescent="0.25">
      <c r="A82" s="30"/>
      <c r="B82" s="36"/>
      <c r="C82" s="6"/>
      <c r="D82" s="6" t="s">
        <v>67</v>
      </c>
      <c r="E82" s="10">
        <v>7</v>
      </c>
      <c r="F82" s="10">
        <f t="shared" si="1"/>
        <v>0</v>
      </c>
      <c r="N82" s="33"/>
    </row>
    <row r="83" spans="1:14" x14ac:dyDescent="0.25">
      <c r="A83" s="30"/>
      <c r="B83" s="36"/>
      <c r="C83" s="6"/>
      <c r="D83" s="6" t="s">
        <v>5</v>
      </c>
      <c r="E83" s="10">
        <v>7</v>
      </c>
      <c r="F83" s="10">
        <f t="shared" si="1"/>
        <v>0</v>
      </c>
      <c r="N83" s="33"/>
    </row>
    <row r="84" spans="1:14" x14ac:dyDescent="0.25">
      <c r="A84" s="30"/>
      <c r="B84" s="36"/>
      <c r="C84" s="6"/>
      <c r="D84" s="6" t="s">
        <v>6</v>
      </c>
      <c r="E84" s="10">
        <v>7</v>
      </c>
      <c r="F84" s="10">
        <f t="shared" si="1"/>
        <v>0</v>
      </c>
      <c r="N84" s="33"/>
    </row>
    <row r="85" spans="1:14" x14ac:dyDescent="0.25">
      <c r="A85" s="30"/>
      <c r="B85" s="36"/>
      <c r="C85" s="6"/>
      <c r="D85" s="6"/>
      <c r="E85" s="10"/>
      <c r="F85" s="10"/>
      <c r="N85" s="33"/>
    </row>
    <row r="86" spans="1:14" x14ac:dyDescent="0.25">
      <c r="A86" s="30"/>
      <c r="B86" s="36" t="s">
        <v>69</v>
      </c>
      <c r="C86" s="6" t="s">
        <v>122</v>
      </c>
      <c r="D86" s="6" t="s">
        <v>85</v>
      </c>
      <c r="E86" s="10">
        <v>24.95</v>
      </c>
      <c r="F86" s="10">
        <f t="shared" si="1"/>
        <v>0</v>
      </c>
      <c r="N86" s="33"/>
    </row>
    <row r="87" spans="1:14" x14ac:dyDescent="0.25">
      <c r="A87" s="30"/>
      <c r="B87" s="36"/>
      <c r="C87" s="6"/>
      <c r="D87" s="6" t="s">
        <v>86</v>
      </c>
      <c r="E87" s="10">
        <v>24.95</v>
      </c>
      <c r="F87" s="10">
        <f t="shared" si="1"/>
        <v>0</v>
      </c>
      <c r="N87" s="33"/>
    </row>
    <row r="88" spans="1:14" x14ac:dyDescent="0.25">
      <c r="A88" s="30"/>
      <c r="B88" s="36"/>
      <c r="C88" s="6"/>
      <c r="D88" s="6" t="s">
        <v>87</v>
      </c>
      <c r="E88" s="10">
        <v>24.95</v>
      </c>
      <c r="F88" s="10">
        <f t="shared" si="1"/>
        <v>0</v>
      </c>
      <c r="N88" s="33"/>
    </row>
    <row r="89" spans="1:14" x14ac:dyDescent="0.25">
      <c r="A89" s="30"/>
      <c r="B89" s="36"/>
      <c r="C89" s="6"/>
      <c r="D89" s="6" t="s">
        <v>88</v>
      </c>
      <c r="E89" s="10">
        <v>25.95</v>
      </c>
      <c r="F89" s="10">
        <f t="shared" si="1"/>
        <v>0</v>
      </c>
      <c r="N89" s="33"/>
    </row>
    <row r="90" spans="1:14" x14ac:dyDescent="0.25">
      <c r="A90" s="30"/>
      <c r="B90" s="36"/>
      <c r="C90" s="6"/>
      <c r="D90" s="6" t="s">
        <v>89</v>
      </c>
      <c r="E90" s="10">
        <v>26.95</v>
      </c>
      <c r="F90" s="10">
        <f t="shared" si="1"/>
        <v>0</v>
      </c>
      <c r="N90" s="33"/>
    </row>
    <row r="91" spans="1:14" x14ac:dyDescent="0.25">
      <c r="A91" s="30"/>
      <c r="B91" s="36"/>
      <c r="C91" s="6"/>
      <c r="D91" s="6" t="s">
        <v>90</v>
      </c>
      <c r="E91" s="10">
        <v>23.95</v>
      </c>
      <c r="F91" s="10">
        <f t="shared" si="1"/>
        <v>0</v>
      </c>
      <c r="N91" s="33"/>
    </row>
    <row r="92" spans="1:14" x14ac:dyDescent="0.25">
      <c r="A92" s="30"/>
      <c r="B92" s="36"/>
      <c r="C92" s="6"/>
      <c r="D92" s="6" t="s">
        <v>108</v>
      </c>
      <c r="E92" s="10">
        <v>25.95</v>
      </c>
      <c r="F92" s="10">
        <f t="shared" si="1"/>
        <v>0</v>
      </c>
      <c r="N92" s="33"/>
    </row>
    <row r="93" spans="1:14" x14ac:dyDescent="0.25">
      <c r="A93" s="30"/>
      <c r="B93" s="36"/>
      <c r="C93" s="6"/>
      <c r="D93" s="6"/>
      <c r="E93" s="10"/>
      <c r="F93" s="10"/>
      <c r="N93" s="33"/>
    </row>
    <row r="94" spans="1:14" x14ac:dyDescent="0.25">
      <c r="A94" s="30"/>
      <c r="B94" s="36" t="s">
        <v>69</v>
      </c>
      <c r="C94" s="6" t="s">
        <v>123</v>
      </c>
      <c r="D94" s="6" t="s">
        <v>91</v>
      </c>
      <c r="E94" s="10">
        <v>16.95</v>
      </c>
      <c r="F94" s="10">
        <f t="shared" si="1"/>
        <v>0</v>
      </c>
      <c r="N94" s="33"/>
    </row>
    <row r="95" spans="1:14" x14ac:dyDescent="0.25">
      <c r="A95" s="30"/>
      <c r="B95" s="36"/>
      <c r="C95" s="6"/>
      <c r="D95" s="6" t="s">
        <v>92</v>
      </c>
      <c r="E95" s="10">
        <v>15.95</v>
      </c>
      <c r="F95" s="10">
        <f t="shared" si="1"/>
        <v>0</v>
      </c>
      <c r="N95" s="33"/>
    </row>
    <row r="96" spans="1:14" x14ac:dyDescent="0.25">
      <c r="A96" s="30"/>
      <c r="B96" s="36"/>
      <c r="C96" s="6"/>
      <c r="D96" s="6" t="s">
        <v>93</v>
      </c>
      <c r="E96" s="10">
        <v>16.95</v>
      </c>
      <c r="F96" s="10">
        <f t="shared" si="1"/>
        <v>0</v>
      </c>
      <c r="N96" s="33"/>
    </row>
    <row r="97" spans="1:14" x14ac:dyDescent="0.25">
      <c r="A97" s="30"/>
      <c r="B97" s="36"/>
      <c r="C97" s="6"/>
      <c r="D97" s="6" t="s">
        <v>97</v>
      </c>
      <c r="E97" s="10">
        <v>16.95</v>
      </c>
      <c r="F97" s="10">
        <f t="shared" si="1"/>
        <v>0</v>
      </c>
      <c r="N97" s="33"/>
    </row>
    <row r="98" spans="1:14" x14ac:dyDescent="0.25">
      <c r="A98" s="30"/>
      <c r="B98" s="36"/>
      <c r="D98" s="6" t="s">
        <v>98</v>
      </c>
      <c r="E98" s="10">
        <v>16.95</v>
      </c>
      <c r="F98" s="10">
        <f t="shared" si="1"/>
        <v>0</v>
      </c>
      <c r="N98" s="33"/>
    </row>
    <row r="99" spans="1:14" x14ac:dyDescent="0.25">
      <c r="A99" s="30"/>
      <c r="B99" s="36"/>
      <c r="C99" s="6"/>
      <c r="D99" s="6" t="s">
        <v>94</v>
      </c>
      <c r="E99" s="10">
        <v>15.95</v>
      </c>
      <c r="F99" s="10">
        <f t="shared" si="1"/>
        <v>0</v>
      </c>
      <c r="N99" s="33"/>
    </row>
    <row r="100" spans="1:14" x14ac:dyDescent="0.25">
      <c r="A100" s="30"/>
      <c r="B100" s="36"/>
      <c r="C100" s="6"/>
      <c r="D100" s="6" t="s">
        <v>95</v>
      </c>
      <c r="E100" s="10">
        <v>15.95</v>
      </c>
      <c r="F100" s="10">
        <f t="shared" si="1"/>
        <v>0</v>
      </c>
      <c r="N100" s="33"/>
    </row>
    <row r="101" spans="1:14" x14ac:dyDescent="0.25">
      <c r="A101" s="30"/>
      <c r="B101" s="36"/>
      <c r="C101" s="6"/>
      <c r="D101" s="6" t="s">
        <v>99</v>
      </c>
      <c r="E101" s="10">
        <v>16.95</v>
      </c>
      <c r="F101" s="10">
        <f t="shared" si="1"/>
        <v>0</v>
      </c>
      <c r="N101" s="33"/>
    </row>
    <row r="102" spans="1:14" x14ac:dyDescent="0.25">
      <c r="A102" s="30"/>
      <c r="B102" s="36"/>
      <c r="C102" s="6"/>
      <c r="D102" s="6" t="s">
        <v>96</v>
      </c>
      <c r="E102" s="10">
        <v>16.95</v>
      </c>
      <c r="F102" s="10">
        <f t="shared" si="1"/>
        <v>0</v>
      </c>
      <c r="N102" s="33"/>
    </row>
    <row r="103" spans="1:14" x14ac:dyDescent="0.25">
      <c r="A103" s="30"/>
      <c r="B103" s="36"/>
      <c r="C103" s="6"/>
      <c r="D103" s="6" t="s">
        <v>100</v>
      </c>
      <c r="E103" s="10">
        <v>8.5</v>
      </c>
      <c r="F103" s="10">
        <f t="shared" si="1"/>
        <v>0</v>
      </c>
      <c r="N103" s="33"/>
    </row>
    <row r="104" spans="1:14" x14ac:dyDescent="0.25">
      <c r="A104" s="30"/>
      <c r="B104" s="6"/>
      <c r="C104" s="6"/>
      <c r="D104" s="6"/>
      <c r="E104" s="10"/>
      <c r="F104" s="10"/>
      <c r="N104" s="33"/>
    </row>
    <row r="105" spans="1:14" x14ac:dyDescent="0.25">
      <c r="A105" s="30"/>
      <c r="B105" s="34" t="s">
        <v>101</v>
      </c>
      <c r="C105" s="6"/>
      <c r="D105" s="6" t="s">
        <v>121</v>
      </c>
      <c r="E105" s="10">
        <v>4.95</v>
      </c>
      <c r="F105" s="10">
        <f t="shared" si="1"/>
        <v>0</v>
      </c>
      <c r="N105" s="33"/>
    </row>
    <row r="106" spans="1:14" x14ac:dyDescent="0.25">
      <c r="A106" s="30"/>
      <c r="B106" s="34"/>
      <c r="C106" s="6"/>
      <c r="D106" s="6" t="s">
        <v>102</v>
      </c>
      <c r="E106" s="10">
        <v>6.95</v>
      </c>
      <c r="F106" s="10">
        <f t="shared" si="1"/>
        <v>0</v>
      </c>
      <c r="N106" s="33"/>
    </row>
    <row r="107" spans="1:14" x14ac:dyDescent="0.25">
      <c r="A107" s="30"/>
      <c r="B107" s="34"/>
      <c r="C107" s="6"/>
      <c r="D107" s="6" t="s">
        <v>103</v>
      </c>
      <c r="E107" s="10">
        <v>4.95</v>
      </c>
      <c r="F107" s="10">
        <f t="shared" si="1"/>
        <v>0</v>
      </c>
      <c r="N107" s="33"/>
    </row>
    <row r="108" spans="1:14" x14ac:dyDescent="0.25">
      <c r="A108" s="30"/>
      <c r="B108" s="34"/>
      <c r="C108" s="6"/>
      <c r="D108" s="35" t="s">
        <v>104</v>
      </c>
      <c r="E108" s="10">
        <v>2.99</v>
      </c>
      <c r="F108" s="10">
        <f t="shared" si="1"/>
        <v>0</v>
      </c>
      <c r="N108" s="33"/>
    </row>
    <row r="109" spans="1:14" x14ac:dyDescent="0.25">
      <c r="A109" s="30"/>
      <c r="B109" s="34"/>
      <c r="C109" s="6"/>
      <c r="D109" s="6"/>
      <c r="E109" s="10"/>
      <c r="F109" s="10"/>
      <c r="N109" s="33"/>
    </row>
    <row r="110" spans="1:14" x14ac:dyDescent="0.25">
      <c r="A110" s="30"/>
      <c r="B110" s="34" t="s">
        <v>71</v>
      </c>
      <c r="C110" s="6"/>
      <c r="D110" s="6" t="s">
        <v>74</v>
      </c>
      <c r="E110" s="10">
        <v>4.5</v>
      </c>
      <c r="F110" s="10">
        <f t="shared" si="1"/>
        <v>0</v>
      </c>
      <c r="N110" s="33"/>
    </row>
    <row r="111" spans="1:14" x14ac:dyDescent="0.25">
      <c r="A111" s="30"/>
      <c r="B111" s="34"/>
      <c r="C111" s="6"/>
      <c r="D111" s="6" t="s">
        <v>75</v>
      </c>
      <c r="E111" s="10">
        <v>4.95</v>
      </c>
      <c r="F111" s="10">
        <f t="shared" si="1"/>
        <v>0</v>
      </c>
      <c r="N111" s="33"/>
    </row>
    <row r="112" spans="1:14" x14ac:dyDescent="0.25">
      <c r="A112" s="30"/>
      <c r="B112" s="34"/>
      <c r="C112" s="6"/>
      <c r="D112" s="6" t="s">
        <v>76</v>
      </c>
      <c r="E112" s="10">
        <v>4.95</v>
      </c>
      <c r="F112" s="10">
        <f t="shared" si="1"/>
        <v>0</v>
      </c>
      <c r="N112" s="33"/>
    </row>
    <row r="113" spans="1:14" x14ac:dyDescent="0.25">
      <c r="A113" s="30"/>
      <c r="B113" s="34"/>
      <c r="C113" s="6"/>
      <c r="D113" s="6" t="s">
        <v>77</v>
      </c>
      <c r="E113" s="10">
        <v>4.5</v>
      </c>
      <c r="F113" s="10">
        <f t="shared" si="1"/>
        <v>0</v>
      </c>
      <c r="N113" s="33"/>
    </row>
    <row r="114" spans="1:14" x14ac:dyDescent="0.25">
      <c r="A114" s="30"/>
      <c r="B114" s="34"/>
      <c r="C114" s="6"/>
      <c r="D114" s="6" t="s">
        <v>78</v>
      </c>
      <c r="E114" s="10">
        <v>4.95</v>
      </c>
      <c r="F114" s="10">
        <f t="shared" si="1"/>
        <v>0</v>
      </c>
      <c r="N114" s="33"/>
    </row>
    <row r="115" spans="1:14" x14ac:dyDescent="0.25">
      <c r="A115" s="30"/>
      <c r="B115" s="34"/>
      <c r="C115" s="6"/>
      <c r="D115" s="6" t="s">
        <v>79</v>
      </c>
      <c r="E115" s="10">
        <v>4.95</v>
      </c>
      <c r="F115" s="10">
        <f t="shared" si="1"/>
        <v>0</v>
      </c>
      <c r="N115" s="33"/>
    </row>
    <row r="116" spans="1:14" x14ac:dyDescent="0.25">
      <c r="A116" s="30"/>
      <c r="B116" s="34"/>
      <c r="C116" s="6"/>
      <c r="D116" s="6" t="s">
        <v>80</v>
      </c>
      <c r="E116" s="10">
        <v>4.95</v>
      </c>
      <c r="F116" s="10">
        <f t="shared" si="1"/>
        <v>0</v>
      </c>
      <c r="N116" s="33"/>
    </row>
    <row r="117" spans="1:14" x14ac:dyDescent="0.25">
      <c r="A117" s="30"/>
      <c r="B117" s="34"/>
      <c r="C117" s="6"/>
      <c r="D117" s="6" t="s">
        <v>126</v>
      </c>
      <c r="E117" s="10">
        <v>4.95</v>
      </c>
      <c r="F117" s="10">
        <f t="shared" si="1"/>
        <v>0</v>
      </c>
      <c r="N117" s="33"/>
    </row>
    <row r="118" spans="1:14" x14ac:dyDescent="0.25">
      <c r="A118" s="30"/>
      <c r="B118" s="34"/>
      <c r="C118" s="6"/>
      <c r="D118" s="6"/>
      <c r="E118" s="10"/>
      <c r="F118" s="10"/>
      <c r="N118" s="33"/>
    </row>
    <row r="119" spans="1:14" x14ac:dyDescent="0.25">
      <c r="A119" s="30"/>
      <c r="B119" s="34" t="s">
        <v>70</v>
      </c>
      <c r="C119" s="6"/>
      <c r="D119" s="6" t="s">
        <v>81</v>
      </c>
      <c r="E119" s="10">
        <v>3.5</v>
      </c>
      <c r="F119" s="10">
        <f t="shared" si="1"/>
        <v>0</v>
      </c>
      <c r="N119" s="33"/>
    </row>
    <row r="120" spans="1:14" x14ac:dyDescent="0.25">
      <c r="A120" s="30"/>
      <c r="B120" s="34"/>
      <c r="C120" s="6"/>
      <c r="D120" s="6" t="s">
        <v>82</v>
      </c>
      <c r="E120" s="10">
        <v>3.5</v>
      </c>
      <c r="F120" s="10">
        <f t="shared" si="1"/>
        <v>0</v>
      </c>
      <c r="N120" s="33"/>
    </row>
    <row r="121" spans="1:14" x14ac:dyDescent="0.25">
      <c r="A121" s="30"/>
      <c r="B121" s="34"/>
      <c r="C121" s="6"/>
      <c r="D121" s="6" t="s">
        <v>83</v>
      </c>
      <c r="E121" s="10">
        <v>3.5</v>
      </c>
      <c r="F121" s="10">
        <f t="shared" si="1"/>
        <v>0</v>
      </c>
      <c r="N121" s="33"/>
    </row>
    <row r="122" spans="1:14" x14ac:dyDescent="0.25">
      <c r="A122" s="30"/>
      <c r="B122" s="34"/>
      <c r="C122" s="6"/>
      <c r="D122" s="6" t="s">
        <v>84</v>
      </c>
      <c r="E122" s="10">
        <v>3.95</v>
      </c>
      <c r="F122" s="10">
        <f t="shared" si="1"/>
        <v>0</v>
      </c>
      <c r="N122" s="33"/>
    </row>
    <row r="123" spans="1:14" x14ac:dyDescent="0.25">
      <c r="A123" s="30"/>
      <c r="B123" s="34"/>
      <c r="C123" s="6"/>
      <c r="D123" s="6" t="s">
        <v>107</v>
      </c>
      <c r="E123" s="10">
        <v>3.95</v>
      </c>
      <c r="F123" s="10">
        <f t="shared" ref="F123" si="2">E123*A123</f>
        <v>0</v>
      </c>
      <c r="N123" s="33"/>
    </row>
    <row r="124" spans="1:14" x14ac:dyDescent="0.25">
      <c r="B124" s="11"/>
      <c r="C124" s="11"/>
      <c r="D124" s="11"/>
      <c r="E124" s="12"/>
      <c r="F124" s="13"/>
    </row>
    <row r="125" spans="1:14" x14ac:dyDescent="0.25">
      <c r="B125" s="14" t="s">
        <v>19</v>
      </c>
      <c r="C125" s="11" t="s">
        <v>118</v>
      </c>
      <c r="D125" s="14"/>
      <c r="E125" s="15"/>
      <c r="F125" s="16">
        <f>SUM(F22:F123)</f>
        <v>0</v>
      </c>
      <c r="J125" s="2" t="str">
        <f>IF(COUNT(A22:A69)&gt;0,50,IF(COUNT(A70:A84)&gt;0,60,""))</f>
        <v/>
      </c>
    </row>
    <row r="126" spans="1:14" x14ac:dyDescent="0.25">
      <c r="B126" s="14"/>
      <c r="C126" s="11" t="s">
        <v>62</v>
      </c>
      <c r="D126" s="14"/>
      <c r="E126" s="15"/>
      <c r="F126" s="16">
        <v>50</v>
      </c>
      <c r="I126" s="2" t="str">
        <f>IF(COUNT(A69:A84)&gt;0,60,"")</f>
        <v/>
      </c>
    </row>
    <row r="127" spans="1:14" x14ac:dyDescent="0.25">
      <c r="B127" s="17" t="s">
        <v>60</v>
      </c>
      <c r="C127" s="11"/>
      <c r="D127" s="11"/>
      <c r="E127" s="12"/>
      <c r="F127" s="13">
        <f>(F125+F126)*7%</f>
        <v>3.5000000000000004</v>
      </c>
    </row>
    <row r="128" spans="1:14" x14ac:dyDescent="0.25">
      <c r="B128" s="14" t="s">
        <v>20</v>
      </c>
      <c r="C128" s="14"/>
      <c r="D128" s="14"/>
      <c r="E128" s="15"/>
      <c r="F128" s="16">
        <f>F125+F127</f>
        <v>3.5000000000000004</v>
      </c>
    </row>
    <row r="129" spans="2:6" x14ac:dyDescent="0.25">
      <c r="B129" s="11"/>
      <c r="C129" s="11"/>
      <c r="D129" s="11"/>
      <c r="E129" s="12"/>
      <c r="F129" s="11"/>
    </row>
    <row r="130" spans="2:6" x14ac:dyDescent="0.25">
      <c r="B130" s="11" t="s">
        <v>16</v>
      </c>
      <c r="C130" s="11" t="s">
        <v>13</v>
      </c>
      <c r="D130" s="32" t="s">
        <v>25</v>
      </c>
      <c r="E130" s="11"/>
      <c r="F130" s="11"/>
    </row>
    <row r="131" spans="2:6" x14ac:dyDescent="0.25">
      <c r="B131" s="11" t="s">
        <v>17</v>
      </c>
      <c r="C131" s="11" t="s">
        <v>14</v>
      </c>
      <c r="E131" s="11"/>
      <c r="F131" s="11"/>
    </row>
    <row r="132" spans="2:6" x14ac:dyDescent="0.25">
      <c r="B132" s="11" t="s">
        <v>18</v>
      </c>
      <c r="C132" s="11" t="s">
        <v>15</v>
      </c>
      <c r="E132" s="11"/>
      <c r="F132" s="11"/>
    </row>
    <row r="133" spans="2:6" x14ac:dyDescent="0.25">
      <c r="B133" s="11"/>
      <c r="C133" s="18" t="s">
        <v>22</v>
      </c>
      <c r="E133" s="11"/>
      <c r="F133" s="11"/>
    </row>
    <row r="135" spans="2:6" x14ac:dyDescent="0.25">
      <c r="E135" s="3"/>
    </row>
  </sheetData>
  <dataValidations count="3">
    <dataValidation type="whole" allowBlank="1" showInputMessage="1" showErrorMessage="1" sqref="A109:A123" xr:uid="{C5042FFC-4F7B-4B54-9610-CC80CA1E834F}">
      <formula1>8</formula1>
      <formula2>99</formula2>
    </dataValidation>
    <dataValidation type="whole" operator="greaterThanOrEqual" allowBlank="1" showInputMessage="1" showErrorMessage="1" sqref="A108" xr:uid="{25EA57EA-23F3-408B-BD25-0C5BD4D5EF51}">
      <formula1>3</formula1>
    </dataValidation>
    <dataValidation type="whole" operator="greaterThanOrEqual" allowBlank="1" showInputMessage="1" showErrorMessage="1" sqref="A22:A107" xr:uid="{8648FF80-4425-40DB-9548-CEADCF6173C5}">
      <formula1>8</formula1>
    </dataValidation>
  </dataValidations>
  <hyperlinks>
    <hyperlink ref="C133" r:id="rId1" xr:uid="{0A3A4BB1-6E36-4842-AC10-99281262445B}"/>
  </hyperlinks>
  <pageMargins left="0.11811023622047245" right="0.11811023622047245" top="0.19685039370078741" bottom="0.19685039370078741" header="0.31496062992125984" footer="0.31496062992125984"/>
  <pageSetup paperSize="9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Bestellvorlage</vt:lpstr>
      <vt:lpstr>Bestellvorlage!Druckbereich</vt:lpstr>
      <vt:lpstr>Bestellvorlage!Drucktitel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anett.kulka@googlemail.com</dc:creator>
  <cp:lastModifiedBy>anett</cp:lastModifiedBy>
  <cp:lastPrinted>2026-01-09T14:48:55Z</cp:lastPrinted>
  <dcterms:created xsi:type="dcterms:W3CDTF">2025-06-25T10:06:12Z</dcterms:created>
  <dcterms:modified xsi:type="dcterms:W3CDTF">2026-01-15T15:47:43Z</dcterms:modified>
</cp:coreProperties>
</file>